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s03\Downloads\연구\"/>
    </mc:Choice>
  </mc:AlternateContent>
  <xr:revisionPtr revIDLastSave="0" documentId="13_ncr:1_{22F05F7C-5227-48AB-B2FB-38A3F493F18B}" xr6:coauthVersionLast="47" xr6:coauthVersionMax="47" xr10:uidLastSave="{00000000-0000-0000-0000-000000000000}"/>
  <bookViews>
    <workbookView xWindow="-98" yWindow="-98" windowWidth="21795" windowHeight="12975" firstSheet="13" activeTab="22" xr2:uid="{E7EC93AB-E131-4E15-81F6-E193E280FD84}"/>
  </bookViews>
  <sheets>
    <sheet name="2024" sheetId="1" r:id="rId1"/>
    <sheet name="2023" sheetId="2" r:id="rId2"/>
    <sheet name="2022" sheetId="3" r:id="rId3"/>
    <sheet name="2021" sheetId="5" r:id="rId4"/>
    <sheet name="2020" sheetId="7" r:id="rId5"/>
    <sheet name="2019" sheetId="8" r:id="rId6"/>
    <sheet name="2018" sheetId="9" r:id="rId7"/>
    <sheet name="2017" sheetId="10" r:id="rId8"/>
    <sheet name="2016" sheetId="11" r:id="rId9"/>
    <sheet name="2015" sheetId="12" r:id="rId10"/>
    <sheet name="2013" sheetId="13" r:id="rId11"/>
    <sheet name="2008" sheetId="14" r:id="rId12"/>
    <sheet name="2007" sheetId="15" r:id="rId13"/>
    <sheet name="2006" sheetId="16" r:id="rId14"/>
    <sheet name="2005" sheetId="17" r:id="rId15"/>
    <sheet name="2004" sheetId="18" r:id="rId16"/>
    <sheet name="2003" sheetId="19" r:id="rId17"/>
    <sheet name="2002" sheetId="20" r:id="rId18"/>
    <sheet name="2001" sheetId="23" r:id="rId19"/>
    <sheet name="2000" sheetId="21" r:id="rId20"/>
    <sheet name="1999" sheetId="25" r:id="rId21"/>
    <sheet name="1998" sheetId="24" r:id="rId22"/>
    <sheet name="1997" sheetId="22" r:id="rId23"/>
    <sheet name="defult" sheetId="6" r:id="rId24"/>
  </sheets>
  <definedNames>
    <definedName name="_xlnm._FilterDatabase" localSheetId="3" hidden="1">'2021'!$A$1:$Q$121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Q11" i="25"/>
  <c r="Q19" i="25"/>
  <c r="Q20" i="25"/>
  <c r="Q29" i="25"/>
  <c r="Q37" i="25"/>
  <c r="Q38" i="25"/>
  <c r="Q55" i="25"/>
  <c r="Q56" i="25"/>
  <c r="Q73" i="25"/>
  <c r="Q74" i="25"/>
  <c r="P19" i="25"/>
  <c r="P37" i="25"/>
  <c r="P55" i="25"/>
  <c r="P73" i="25"/>
  <c r="O3" i="25"/>
  <c r="O4" i="25"/>
  <c r="O5" i="25"/>
  <c r="O6" i="25"/>
  <c r="O7" i="25"/>
  <c r="O8" i="25"/>
  <c r="O9" i="25"/>
  <c r="O10" i="25"/>
  <c r="O11" i="25"/>
  <c r="O12" i="25"/>
  <c r="O13" i="25"/>
  <c r="P13" i="25" s="1"/>
  <c r="O14" i="25"/>
  <c r="Q14" i="25" s="1"/>
  <c r="O15" i="25"/>
  <c r="O16" i="25"/>
  <c r="O17" i="25"/>
  <c r="O18" i="25"/>
  <c r="P18" i="25" s="1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P31" i="25" s="1"/>
  <c r="O32" i="25"/>
  <c r="Q32" i="25" s="1"/>
  <c r="O33" i="25"/>
  <c r="O34" i="25"/>
  <c r="O35" i="25"/>
  <c r="O36" i="25"/>
  <c r="P36" i="25" s="1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P49" i="25" s="1"/>
  <c r="O50" i="25"/>
  <c r="Q50" i="25" s="1"/>
  <c r="O51" i="25"/>
  <c r="O52" i="25"/>
  <c r="O53" i="25"/>
  <c r="O54" i="25"/>
  <c r="P54" i="25" s="1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P67" i="25" s="1"/>
  <c r="O68" i="25"/>
  <c r="Q68" i="25" s="1"/>
  <c r="O69" i="25"/>
  <c r="O70" i="25"/>
  <c r="O71" i="25"/>
  <c r="O72" i="25"/>
  <c r="P72" i="25" s="1"/>
  <c r="O73" i="25"/>
  <c r="O74" i="25"/>
  <c r="O75" i="25"/>
  <c r="N3" i="25"/>
  <c r="Q3" i="25" s="1"/>
  <c r="N4" i="25"/>
  <c r="Q4" i="25" s="1"/>
  <c r="N5" i="25"/>
  <c r="Q5" i="25" s="1"/>
  <c r="N6" i="25"/>
  <c r="Q6" i="25" s="1"/>
  <c r="N7" i="25"/>
  <c r="Q7" i="25" s="1"/>
  <c r="N8" i="25"/>
  <c r="Q8" i="25" s="1"/>
  <c r="N9" i="25"/>
  <c r="Q9" i="25" s="1"/>
  <c r="N10" i="25"/>
  <c r="Q10" i="25" s="1"/>
  <c r="N11" i="25"/>
  <c r="N12" i="25"/>
  <c r="Q12" i="25" s="1"/>
  <c r="N13" i="25"/>
  <c r="Q13" i="25" s="1"/>
  <c r="N14" i="25"/>
  <c r="N15" i="25"/>
  <c r="Q15" i="25" s="1"/>
  <c r="N16" i="25"/>
  <c r="Q16" i="25" s="1"/>
  <c r="N17" i="25"/>
  <c r="Q17" i="25" s="1"/>
  <c r="N18" i="25"/>
  <c r="Q18" i="25" s="1"/>
  <c r="N19" i="25"/>
  <c r="N20" i="25"/>
  <c r="N21" i="25"/>
  <c r="Q21" i="25" s="1"/>
  <c r="N22" i="25"/>
  <c r="Q22" i="25" s="1"/>
  <c r="N23" i="25"/>
  <c r="Q23" i="25" s="1"/>
  <c r="N24" i="25"/>
  <c r="Q24" i="25" s="1"/>
  <c r="N25" i="25"/>
  <c r="Q25" i="25" s="1"/>
  <c r="N26" i="25"/>
  <c r="Q26" i="25" s="1"/>
  <c r="N27" i="25"/>
  <c r="Q27" i="25" s="1"/>
  <c r="N28" i="25"/>
  <c r="Q28" i="25" s="1"/>
  <c r="N29" i="25"/>
  <c r="N30" i="25"/>
  <c r="Q30" i="25" s="1"/>
  <c r="N31" i="25"/>
  <c r="Q31" i="25" s="1"/>
  <c r="N32" i="25"/>
  <c r="N33" i="25"/>
  <c r="Q33" i="25" s="1"/>
  <c r="N34" i="25"/>
  <c r="Q34" i="25" s="1"/>
  <c r="N35" i="25"/>
  <c r="Q35" i="25" s="1"/>
  <c r="N36" i="25"/>
  <c r="Q36" i="25" s="1"/>
  <c r="N37" i="25"/>
  <c r="N38" i="25"/>
  <c r="N39" i="25"/>
  <c r="Q39" i="25" s="1"/>
  <c r="N40" i="25"/>
  <c r="Q40" i="25" s="1"/>
  <c r="N41" i="25"/>
  <c r="Q41" i="25" s="1"/>
  <c r="N42" i="25"/>
  <c r="Q42" i="25" s="1"/>
  <c r="N43" i="25"/>
  <c r="Q43" i="25" s="1"/>
  <c r="N44" i="25"/>
  <c r="Q44" i="25" s="1"/>
  <c r="N45" i="25"/>
  <c r="Q45" i="25" s="1"/>
  <c r="N46" i="25"/>
  <c r="Q46" i="25" s="1"/>
  <c r="N47" i="25"/>
  <c r="Q47" i="25" s="1"/>
  <c r="N48" i="25"/>
  <c r="Q48" i="25" s="1"/>
  <c r="N49" i="25"/>
  <c r="Q49" i="25" s="1"/>
  <c r="N50" i="25"/>
  <c r="N51" i="25"/>
  <c r="Q51" i="25" s="1"/>
  <c r="N52" i="25"/>
  <c r="Q52" i="25" s="1"/>
  <c r="N53" i="25"/>
  <c r="Q53" i="25" s="1"/>
  <c r="N54" i="25"/>
  <c r="Q54" i="25" s="1"/>
  <c r="N55" i="25"/>
  <c r="N56" i="25"/>
  <c r="N57" i="25"/>
  <c r="Q57" i="25" s="1"/>
  <c r="N58" i="25"/>
  <c r="Q58" i="25" s="1"/>
  <c r="N59" i="25"/>
  <c r="Q59" i="25" s="1"/>
  <c r="N60" i="25"/>
  <c r="Q60" i="25" s="1"/>
  <c r="N61" i="25"/>
  <c r="Q61" i="25" s="1"/>
  <c r="N62" i="25"/>
  <c r="Q62" i="25" s="1"/>
  <c r="N63" i="25"/>
  <c r="Q63" i="25" s="1"/>
  <c r="N64" i="25"/>
  <c r="Q64" i="25" s="1"/>
  <c r="N65" i="25"/>
  <c r="Q65" i="25" s="1"/>
  <c r="N66" i="25"/>
  <c r="Q66" i="25" s="1"/>
  <c r="N67" i="25"/>
  <c r="Q67" i="25" s="1"/>
  <c r="N68" i="25"/>
  <c r="N69" i="25"/>
  <c r="Q69" i="25" s="1"/>
  <c r="N70" i="25"/>
  <c r="Q70" i="25" s="1"/>
  <c r="N71" i="25"/>
  <c r="Q71" i="25" s="1"/>
  <c r="N72" i="25"/>
  <c r="Q72" i="25" s="1"/>
  <c r="N73" i="25"/>
  <c r="N74" i="25"/>
  <c r="N75" i="25"/>
  <c r="Q75" i="25" s="1"/>
  <c r="M3" i="25"/>
  <c r="P3" i="25" s="1"/>
  <c r="M4" i="25"/>
  <c r="P4" i="25" s="1"/>
  <c r="M5" i="25"/>
  <c r="P5" i="25" s="1"/>
  <c r="M6" i="25"/>
  <c r="P6" i="25" s="1"/>
  <c r="M7" i="25"/>
  <c r="P7" i="25" s="1"/>
  <c r="M8" i="25"/>
  <c r="P8" i="25" s="1"/>
  <c r="M9" i="25"/>
  <c r="P9" i="25" s="1"/>
  <c r="M10" i="25"/>
  <c r="P10" i="25" s="1"/>
  <c r="M11" i="25"/>
  <c r="P11" i="25" s="1"/>
  <c r="M12" i="25"/>
  <c r="P12" i="25" s="1"/>
  <c r="M13" i="25"/>
  <c r="M14" i="25"/>
  <c r="P14" i="25" s="1"/>
  <c r="M15" i="25"/>
  <c r="P15" i="25" s="1"/>
  <c r="M16" i="25"/>
  <c r="P16" i="25" s="1"/>
  <c r="M17" i="25"/>
  <c r="P17" i="25" s="1"/>
  <c r="M18" i="25"/>
  <c r="M19" i="25"/>
  <c r="M20" i="25"/>
  <c r="P20" i="25" s="1"/>
  <c r="M21" i="25"/>
  <c r="P21" i="25" s="1"/>
  <c r="M22" i="25"/>
  <c r="P22" i="25" s="1"/>
  <c r="M23" i="25"/>
  <c r="P23" i="25" s="1"/>
  <c r="M24" i="25"/>
  <c r="P24" i="25" s="1"/>
  <c r="M25" i="25"/>
  <c r="P25" i="25" s="1"/>
  <c r="M26" i="25"/>
  <c r="P26" i="25" s="1"/>
  <c r="M27" i="25"/>
  <c r="P27" i="25" s="1"/>
  <c r="M28" i="25"/>
  <c r="P28" i="25" s="1"/>
  <c r="M29" i="25"/>
  <c r="P29" i="25" s="1"/>
  <c r="M30" i="25"/>
  <c r="P30" i="25" s="1"/>
  <c r="M31" i="25"/>
  <c r="M32" i="25"/>
  <c r="P32" i="25" s="1"/>
  <c r="M33" i="25"/>
  <c r="P33" i="25" s="1"/>
  <c r="M34" i="25"/>
  <c r="P34" i="25" s="1"/>
  <c r="M35" i="25"/>
  <c r="P35" i="25" s="1"/>
  <c r="M36" i="25"/>
  <c r="M37" i="25"/>
  <c r="M38" i="25"/>
  <c r="P38" i="25" s="1"/>
  <c r="M39" i="25"/>
  <c r="P39" i="25" s="1"/>
  <c r="M40" i="25"/>
  <c r="P40" i="25" s="1"/>
  <c r="M41" i="25"/>
  <c r="P41" i="25" s="1"/>
  <c r="M42" i="25"/>
  <c r="P42" i="25" s="1"/>
  <c r="M43" i="25"/>
  <c r="P43" i="25" s="1"/>
  <c r="M44" i="25"/>
  <c r="P44" i="25" s="1"/>
  <c r="M45" i="25"/>
  <c r="P45" i="25" s="1"/>
  <c r="M46" i="25"/>
  <c r="P46" i="25" s="1"/>
  <c r="M47" i="25"/>
  <c r="P47" i="25" s="1"/>
  <c r="M48" i="25"/>
  <c r="P48" i="25" s="1"/>
  <c r="M49" i="25"/>
  <c r="M50" i="25"/>
  <c r="P50" i="25" s="1"/>
  <c r="M51" i="25"/>
  <c r="P51" i="25" s="1"/>
  <c r="M52" i="25"/>
  <c r="P52" i="25" s="1"/>
  <c r="M53" i="25"/>
  <c r="P53" i="25" s="1"/>
  <c r="M54" i="25"/>
  <c r="M55" i="25"/>
  <c r="M56" i="25"/>
  <c r="P56" i="25" s="1"/>
  <c r="M57" i="25"/>
  <c r="P57" i="25" s="1"/>
  <c r="M58" i="25"/>
  <c r="P58" i="25" s="1"/>
  <c r="M59" i="25"/>
  <c r="P59" i="25" s="1"/>
  <c r="M60" i="25"/>
  <c r="P60" i="25" s="1"/>
  <c r="M61" i="25"/>
  <c r="P61" i="25" s="1"/>
  <c r="M62" i="25"/>
  <c r="P62" i="25" s="1"/>
  <c r="M63" i="25"/>
  <c r="P63" i="25" s="1"/>
  <c r="M64" i="25"/>
  <c r="P64" i="25" s="1"/>
  <c r="M65" i="25"/>
  <c r="P65" i="25" s="1"/>
  <c r="M66" i="25"/>
  <c r="P66" i="25" s="1"/>
  <c r="M67" i="25"/>
  <c r="M68" i="25"/>
  <c r="P68" i="25" s="1"/>
  <c r="M69" i="25"/>
  <c r="P69" i="25" s="1"/>
  <c r="M70" i="25"/>
  <c r="P70" i="25" s="1"/>
  <c r="M71" i="25"/>
  <c r="P71" i="25" s="1"/>
  <c r="M72" i="25"/>
  <c r="M73" i="25"/>
  <c r="M74" i="25"/>
  <c r="P74" i="25" s="1"/>
  <c r="M75" i="25"/>
  <c r="P75" i="25" s="1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Q12" i="22"/>
  <c r="Q13" i="22"/>
  <c r="Q16" i="22"/>
  <c r="Q30" i="22"/>
  <c r="Q31" i="22"/>
  <c r="Q34" i="22"/>
  <c r="P13" i="22"/>
  <c r="P14" i="22"/>
  <c r="P15" i="22"/>
  <c r="P16" i="22"/>
  <c r="P17" i="22"/>
  <c r="P31" i="22"/>
  <c r="P32" i="22"/>
  <c r="P33" i="22"/>
  <c r="P34" i="22"/>
  <c r="O3" i="22"/>
  <c r="Q3" i="22" s="1"/>
  <c r="O4" i="22"/>
  <c r="O5" i="22"/>
  <c r="O6" i="22"/>
  <c r="O7" i="22"/>
  <c r="O8" i="22"/>
  <c r="O9" i="22"/>
  <c r="O10" i="22"/>
  <c r="O11" i="22"/>
  <c r="P11" i="22" s="1"/>
  <c r="O12" i="22"/>
  <c r="O13" i="22"/>
  <c r="O14" i="22"/>
  <c r="O15" i="22"/>
  <c r="Q15" i="22" s="1"/>
  <c r="O16" i="22"/>
  <c r="O17" i="22"/>
  <c r="O18" i="22"/>
  <c r="P18" i="22" s="1"/>
  <c r="O19" i="22"/>
  <c r="O20" i="22"/>
  <c r="P20" i="22" s="1"/>
  <c r="O21" i="22"/>
  <c r="Q21" i="22" s="1"/>
  <c r="O22" i="22"/>
  <c r="O23" i="22"/>
  <c r="O24" i="22"/>
  <c r="O25" i="22"/>
  <c r="O26" i="22"/>
  <c r="O27" i="22"/>
  <c r="O28" i="22"/>
  <c r="O29" i="22"/>
  <c r="P29" i="22" s="1"/>
  <c r="O30" i="22"/>
  <c r="O31" i="22"/>
  <c r="O32" i="22"/>
  <c r="O33" i="22"/>
  <c r="Q33" i="22" s="1"/>
  <c r="O34" i="22"/>
  <c r="M3" i="22"/>
  <c r="P3" i="22" s="1"/>
  <c r="M4" i="22"/>
  <c r="P4" i="22" s="1"/>
  <c r="M5" i="22"/>
  <c r="P5" i="22" s="1"/>
  <c r="M6" i="22"/>
  <c r="P6" i="22" s="1"/>
  <c r="M7" i="22"/>
  <c r="P7" i="22" s="1"/>
  <c r="M8" i="22"/>
  <c r="P8" i="22" s="1"/>
  <c r="M9" i="22"/>
  <c r="P9" i="22" s="1"/>
  <c r="M10" i="22"/>
  <c r="P10" i="22" s="1"/>
  <c r="M11" i="22"/>
  <c r="M12" i="22"/>
  <c r="P12" i="22" s="1"/>
  <c r="M13" i="22"/>
  <c r="M14" i="22"/>
  <c r="M15" i="22"/>
  <c r="M16" i="22"/>
  <c r="M17" i="22"/>
  <c r="M18" i="22"/>
  <c r="M19" i="22"/>
  <c r="P19" i="22" s="1"/>
  <c r="M20" i="22"/>
  <c r="M21" i="22"/>
  <c r="P21" i="22" s="1"/>
  <c r="M22" i="22"/>
  <c r="P22" i="22" s="1"/>
  <c r="M23" i="22"/>
  <c r="P23" i="22" s="1"/>
  <c r="M24" i="22"/>
  <c r="P24" i="22" s="1"/>
  <c r="M25" i="22"/>
  <c r="P25" i="22" s="1"/>
  <c r="M26" i="22"/>
  <c r="P26" i="22" s="1"/>
  <c r="M27" i="22"/>
  <c r="P27" i="22" s="1"/>
  <c r="M28" i="22"/>
  <c r="P28" i="22" s="1"/>
  <c r="M29" i="22"/>
  <c r="M30" i="22"/>
  <c r="P30" i="22" s="1"/>
  <c r="M31" i="22"/>
  <c r="M32" i="22"/>
  <c r="M33" i="22"/>
  <c r="M34" i="22"/>
  <c r="N3" i="22"/>
  <c r="N4" i="22"/>
  <c r="Q4" i="22" s="1"/>
  <c r="N5" i="22"/>
  <c r="Q5" i="22" s="1"/>
  <c r="N6" i="22"/>
  <c r="Q6" i="22" s="1"/>
  <c r="N7" i="22"/>
  <c r="Q7" i="22" s="1"/>
  <c r="N8" i="22"/>
  <c r="Q8" i="22" s="1"/>
  <c r="N9" i="22"/>
  <c r="Q9" i="22" s="1"/>
  <c r="N10" i="22"/>
  <c r="Q10" i="22" s="1"/>
  <c r="N11" i="22"/>
  <c r="Q11" i="22" s="1"/>
  <c r="N12" i="22"/>
  <c r="N13" i="22"/>
  <c r="N14" i="22"/>
  <c r="Q14" i="22" s="1"/>
  <c r="N15" i="22"/>
  <c r="N16" i="22"/>
  <c r="N17" i="22"/>
  <c r="Q17" i="22" s="1"/>
  <c r="N18" i="22"/>
  <c r="Q18" i="22" s="1"/>
  <c r="N19" i="22"/>
  <c r="Q19" i="22" s="1"/>
  <c r="N20" i="22"/>
  <c r="Q20" i="22" s="1"/>
  <c r="N21" i="22"/>
  <c r="N22" i="22"/>
  <c r="Q22" i="22" s="1"/>
  <c r="N23" i="22"/>
  <c r="Q23" i="22" s="1"/>
  <c r="N24" i="22"/>
  <c r="Q24" i="22" s="1"/>
  <c r="N25" i="22"/>
  <c r="Q25" i="22" s="1"/>
  <c r="N26" i="22"/>
  <c r="Q26" i="22" s="1"/>
  <c r="N27" i="22"/>
  <c r="Q27" i="22" s="1"/>
  <c r="N28" i="22"/>
  <c r="Q28" i="22" s="1"/>
  <c r="N29" i="22"/>
  <c r="Q29" i="22" s="1"/>
  <c r="N30" i="22"/>
  <c r="N31" i="22"/>
  <c r="N32" i="22"/>
  <c r="Q32" i="22" s="1"/>
  <c r="N33" i="22"/>
  <c r="N34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Q9" i="24"/>
  <c r="Q13" i="24"/>
  <c r="Q14" i="24"/>
  <c r="Q15" i="24"/>
  <c r="Q16" i="24"/>
  <c r="Q17" i="24"/>
  <c r="Q18" i="24"/>
  <c r="Q19" i="24"/>
  <c r="Q27" i="24"/>
  <c r="Q31" i="24"/>
  <c r="Q32" i="24"/>
  <c r="Q33" i="24"/>
  <c r="Q34" i="24"/>
  <c r="Q35" i="24"/>
  <c r="Q36" i="24"/>
  <c r="Q37" i="24"/>
  <c r="Q45" i="24"/>
  <c r="Q49" i="24"/>
  <c r="Q50" i="24"/>
  <c r="Q51" i="24"/>
  <c r="Q52" i="24"/>
  <c r="Q53" i="24"/>
  <c r="Q54" i="24"/>
  <c r="Q55" i="24"/>
  <c r="Q63" i="24"/>
  <c r="Q67" i="24"/>
  <c r="Q68" i="24"/>
  <c r="Q69" i="24"/>
  <c r="Q70" i="24"/>
  <c r="Q71" i="24"/>
  <c r="Q72" i="24"/>
  <c r="Q73" i="24"/>
  <c r="P10" i="24"/>
  <c r="P14" i="24"/>
  <c r="P15" i="24"/>
  <c r="P16" i="24"/>
  <c r="P17" i="24"/>
  <c r="P18" i="24"/>
  <c r="P19" i="24"/>
  <c r="P20" i="24"/>
  <c r="P28" i="24"/>
  <c r="P32" i="24"/>
  <c r="P33" i="24"/>
  <c r="P34" i="24"/>
  <c r="P35" i="24"/>
  <c r="P36" i="24"/>
  <c r="P37" i="24"/>
  <c r="P38" i="24"/>
  <c r="P46" i="24"/>
  <c r="P50" i="24"/>
  <c r="P51" i="24"/>
  <c r="P52" i="24"/>
  <c r="P53" i="24"/>
  <c r="P54" i="24"/>
  <c r="P55" i="24"/>
  <c r="P56" i="24"/>
  <c r="P64" i="24"/>
  <c r="P68" i="24"/>
  <c r="P69" i="24"/>
  <c r="P70" i="24"/>
  <c r="P71" i="24"/>
  <c r="P72" i="24"/>
  <c r="P73" i="24"/>
  <c r="N3" i="24"/>
  <c r="Q3" i="24" s="1"/>
  <c r="N4" i="24"/>
  <c r="Q4" i="24" s="1"/>
  <c r="N5" i="24"/>
  <c r="Q5" i="24" s="1"/>
  <c r="N6" i="24"/>
  <c r="Q6" i="24" s="1"/>
  <c r="N7" i="24"/>
  <c r="Q7" i="24" s="1"/>
  <c r="N8" i="24"/>
  <c r="Q8" i="24" s="1"/>
  <c r="N9" i="24"/>
  <c r="N10" i="24"/>
  <c r="Q10" i="24" s="1"/>
  <c r="N11" i="24"/>
  <c r="Q11" i="24" s="1"/>
  <c r="N12" i="24"/>
  <c r="Q12" i="24" s="1"/>
  <c r="N13" i="24"/>
  <c r="N14" i="24"/>
  <c r="N15" i="24"/>
  <c r="N16" i="24"/>
  <c r="N17" i="24"/>
  <c r="N18" i="24"/>
  <c r="N19" i="24"/>
  <c r="N20" i="24"/>
  <c r="Q20" i="24" s="1"/>
  <c r="N21" i="24"/>
  <c r="Q21" i="24" s="1"/>
  <c r="N22" i="24"/>
  <c r="Q22" i="24" s="1"/>
  <c r="N23" i="24"/>
  <c r="Q23" i="24" s="1"/>
  <c r="N24" i="24"/>
  <c r="Q24" i="24" s="1"/>
  <c r="N25" i="24"/>
  <c r="Q25" i="24" s="1"/>
  <c r="N26" i="24"/>
  <c r="Q26" i="24" s="1"/>
  <c r="N27" i="24"/>
  <c r="N28" i="24"/>
  <c r="Q28" i="24" s="1"/>
  <c r="N29" i="24"/>
  <c r="Q29" i="24" s="1"/>
  <c r="N30" i="24"/>
  <c r="Q30" i="24" s="1"/>
  <c r="N31" i="24"/>
  <c r="N32" i="24"/>
  <c r="N33" i="24"/>
  <c r="N34" i="24"/>
  <c r="N35" i="24"/>
  <c r="N36" i="24"/>
  <c r="N37" i="24"/>
  <c r="N38" i="24"/>
  <c r="Q38" i="24" s="1"/>
  <c r="N39" i="24"/>
  <c r="Q39" i="24" s="1"/>
  <c r="N40" i="24"/>
  <c r="Q40" i="24" s="1"/>
  <c r="N41" i="24"/>
  <c r="Q41" i="24" s="1"/>
  <c r="N42" i="24"/>
  <c r="Q42" i="24" s="1"/>
  <c r="N43" i="24"/>
  <c r="Q43" i="24" s="1"/>
  <c r="N44" i="24"/>
  <c r="Q44" i="24" s="1"/>
  <c r="N45" i="24"/>
  <c r="N46" i="24"/>
  <c r="Q46" i="24" s="1"/>
  <c r="N47" i="24"/>
  <c r="Q47" i="24" s="1"/>
  <c r="N48" i="24"/>
  <c r="Q48" i="24" s="1"/>
  <c r="N49" i="24"/>
  <c r="N50" i="24"/>
  <c r="N51" i="24"/>
  <c r="N52" i="24"/>
  <c r="N53" i="24"/>
  <c r="N54" i="24"/>
  <c r="N55" i="24"/>
  <c r="N56" i="24"/>
  <c r="Q56" i="24" s="1"/>
  <c r="N57" i="24"/>
  <c r="Q57" i="24" s="1"/>
  <c r="N58" i="24"/>
  <c r="Q58" i="24" s="1"/>
  <c r="N59" i="24"/>
  <c r="Q59" i="24" s="1"/>
  <c r="N60" i="24"/>
  <c r="Q60" i="24" s="1"/>
  <c r="N61" i="24"/>
  <c r="Q61" i="24" s="1"/>
  <c r="N62" i="24"/>
  <c r="Q62" i="24" s="1"/>
  <c r="N63" i="24"/>
  <c r="N64" i="24"/>
  <c r="Q64" i="24" s="1"/>
  <c r="N65" i="24"/>
  <c r="Q65" i="24" s="1"/>
  <c r="N66" i="24"/>
  <c r="Q66" i="24" s="1"/>
  <c r="N67" i="24"/>
  <c r="N68" i="24"/>
  <c r="N69" i="24"/>
  <c r="N70" i="24"/>
  <c r="N71" i="24"/>
  <c r="N72" i="24"/>
  <c r="N73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M3" i="24"/>
  <c r="P3" i="24" s="1"/>
  <c r="M4" i="24"/>
  <c r="P4" i="24" s="1"/>
  <c r="M5" i="24"/>
  <c r="P5" i="24" s="1"/>
  <c r="M6" i="24"/>
  <c r="P6" i="24" s="1"/>
  <c r="M7" i="24"/>
  <c r="P7" i="24" s="1"/>
  <c r="M8" i="24"/>
  <c r="P8" i="24" s="1"/>
  <c r="M9" i="24"/>
  <c r="P9" i="24" s="1"/>
  <c r="M10" i="24"/>
  <c r="M11" i="24"/>
  <c r="P11" i="24" s="1"/>
  <c r="M12" i="24"/>
  <c r="P12" i="24" s="1"/>
  <c r="M13" i="24"/>
  <c r="P13" i="24" s="1"/>
  <c r="M14" i="24"/>
  <c r="M15" i="24"/>
  <c r="M16" i="24"/>
  <c r="M17" i="24"/>
  <c r="M18" i="24"/>
  <c r="M19" i="24"/>
  <c r="M20" i="24"/>
  <c r="M21" i="24"/>
  <c r="P21" i="24" s="1"/>
  <c r="M22" i="24"/>
  <c r="P22" i="24" s="1"/>
  <c r="M23" i="24"/>
  <c r="P23" i="24" s="1"/>
  <c r="M24" i="24"/>
  <c r="P24" i="24" s="1"/>
  <c r="M25" i="24"/>
  <c r="P25" i="24" s="1"/>
  <c r="M26" i="24"/>
  <c r="P26" i="24" s="1"/>
  <c r="M27" i="24"/>
  <c r="P27" i="24" s="1"/>
  <c r="M28" i="24"/>
  <c r="M29" i="24"/>
  <c r="P29" i="24" s="1"/>
  <c r="M30" i="24"/>
  <c r="P30" i="24" s="1"/>
  <c r="M31" i="24"/>
  <c r="P31" i="24" s="1"/>
  <c r="M32" i="24"/>
  <c r="M33" i="24"/>
  <c r="M34" i="24"/>
  <c r="M35" i="24"/>
  <c r="M36" i="24"/>
  <c r="M37" i="24"/>
  <c r="M38" i="24"/>
  <c r="M39" i="24"/>
  <c r="P39" i="24" s="1"/>
  <c r="M40" i="24"/>
  <c r="P40" i="24" s="1"/>
  <c r="M41" i="24"/>
  <c r="P41" i="24" s="1"/>
  <c r="M42" i="24"/>
  <c r="P42" i="24" s="1"/>
  <c r="M43" i="24"/>
  <c r="P43" i="24" s="1"/>
  <c r="M44" i="24"/>
  <c r="P44" i="24" s="1"/>
  <c r="M45" i="24"/>
  <c r="P45" i="24" s="1"/>
  <c r="M46" i="24"/>
  <c r="M47" i="24"/>
  <c r="P47" i="24" s="1"/>
  <c r="M48" i="24"/>
  <c r="P48" i="24" s="1"/>
  <c r="M49" i="24"/>
  <c r="P49" i="24" s="1"/>
  <c r="M50" i="24"/>
  <c r="M51" i="24"/>
  <c r="M52" i="24"/>
  <c r="M53" i="24"/>
  <c r="M54" i="24"/>
  <c r="M55" i="24"/>
  <c r="M56" i="24"/>
  <c r="M57" i="24"/>
  <c r="P57" i="24" s="1"/>
  <c r="M58" i="24"/>
  <c r="P58" i="24" s="1"/>
  <c r="M59" i="24"/>
  <c r="P59" i="24" s="1"/>
  <c r="M60" i="24"/>
  <c r="P60" i="24" s="1"/>
  <c r="M61" i="24"/>
  <c r="P61" i="24" s="1"/>
  <c r="M62" i="24"/>
  <c r="P62" i="24" s="1"/>
  <c r="M63" i="24"/>
  <c r="P63" i="24" s="1"/>
  <c r="M64" i="24"/>
  <c r="M65" i="24"/>
  <c r="P65" i="24" s="1"/>
  <c r="M66" i="24"/>
  <c r="P66" i="24" s="1"/>
  <c r="M67" i="24"/>
  <c r="P67" i="24" s="1"/>
  <c r="M68" i="24"/>
  <c r="M69" i="24"/>
  <c r="M70" i="24"/>
  <c r="M71" i="24"/>
  <c r="M72" i="24"/>
  <c r="M73" i="24"/>
  <c r="O2" i="24"/>
  <c r="N2" i="24"/>
  <c r="M2" i="24"/>
  <c r="P2" i="24" s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D2" i="24"/>
  <c r="C2" i="24"/>
  <c r="O2" i="25"/>
  <c r="N2" i="25"/>
  <c r="M2" i="25"/>
  <c r="D2" i="25"/>
  <c r="C2" i="25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O2" i="23"/>
  <c r="N2" i="23"/>
  <c r="M2" i="23"/>
  <c r="D2" i="23"/>
  <c r="C2" i="23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N3" i="14"/>
  <c r="N4" i="14"/>
  <c r="N5" i="14"/>
  <c r="Q5" i="14" s="1"/>
  <c r="N6" i="14"/>
  <c r="N7" i="14"/>
  <c r="N8" i="14"/>
  <c r="N9" i="14"/>
  <c r="N10" i="14"/>
  <c r="N11" i="14"/>
  <c r="Q11" i="14" s="1"/>
  <c r="N12" i="14"/>
  <c r="Q12" i="14" s="1"/>
  <c r="N13" i="14"/>
  <c r="Q13" i="14" s="1"/>
  <c r="N14" i="14"/>
  <c r="N15" i="14"/>
  <c r="N16" i="14"/>
  <c r="N17" i="14"/>
  <c r="Q17" i="14" s="1"/>
  <c r="N18" i="14"/>
  <c r="Q18" i="14" s="1"/>
  <c r="N19" i="14"/>
  <c r="Q19" i="14" s="1"/>
  <c r="N20" i="14"/>
  <c r="N21" i="14"/>
  <c r="N22" i="14"/>
  <c r="N23" i="14"/>
  <c r="N24" i="14"/>
  <c r="N25" i="14"/>
  <c r="N26" i="14"/>
  <c r="N27" i="14"/>
  <c r="N28" i="14"/>
  <c r="N29" i="14"/>
  <c r="N30" i="14"/>
  <c r="N31" i="14"/>
  <c r="Q31" i="14" s="1"/>
  <c r="N32" i="14"/>
  <c r="N33" i="14"/>
  <c r="N34" i="14"/>
  <c r="N35" i="14"/>
  <c r="Q35" i="14" s="1"/>
  <c r="N36" i="14"/>
  <c r="Q36" i="14" s="1"/>
  <c r="N37" i="14"/>
  <c r="N38" i="14"/>
  <c r="N39" i="14"/>
  <c r="N40" i="14"/>
  <c r="N41" i="14"/>
  <c r="Q41" i="14" s="1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Q55" i="14" s="1"/>
  <c r="N56" i="14"/>
  <c r="N57" i="14"/>
  <c r="N58" i="14"/>
  <c r="N59" i="14"/>
  <c r="Q59" i="14" s="1"/>
  <c r="N60" i="14"/>
  <c r="Q60" i="14" s="1"/>
  <c r="N61" i="14"/>
  <c r="N62" i="14"/>
  <c r="N63" i="14"/>
  <c r="N64" i="14"/>
  <c r="N65" i="14"/>
  <c r="Q65" i="14" s="1"/>
  <c r="N66" i="14"/>
  <c r="Q66" i="14" s="1"/>
  <c r="N67" i="14"/>
  <c r="Q67" i="14" s="1"/>
  <c r="N68" i="14"/>
  <c r="N69" i="14"/>
  <c r="N70" i="14"/>
  <c r="N71" i="14"/>
  <c r="Q71" i="14" s="1"/>
  <c r="N72" i="14"/>
  <c r="Q72" i="14" s="1"/>
  <c r="N73" i="14"/>
  <c r="Q73" i="14" s="1"/>
  <c r="N74" i="14"/>
  <c r="N75" i="14"/>
  <c r="N76" i="14"/>
  <c r="N77" i="14"/>
  <c r="N78" i="14"/>
  <c r="N79" i="14"/>
  <c r="N80" i="14"/>
  <c r="N81" i="14"/>
  <c r="N82" i="14"/>
  <c r="N83" i="14"/>
  <c r="N84" i="14"/>
  <c r="N85" i="14"/>
  <c r="Q85" i="14" s="1"/>
  <c r="N86" i="14"/>
  <c r="N87" i="14"/>
  <c r="N88" i="14"/>
  <c r="N89" i="14"/>
  <c r="Q89" i="14" s="1"/>
  <c r="N90" i="14"/>
  <c r="Q90" i="14" s="1"/>
  <c r="N91" i="14"/>
  <c r="N92" i="14"/>
  <c r="N93" i="14"/>
  <c r="N94" i="14"/>
  <c r="N95" i="14"/>
  <c r="Q95" i="14" s="1"/>
  <c r="N96" i="14"/>
  <c r="Q96" i="14" s="1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Q109" i="14" s="1"/>
  <c r="N110" i="14"/>
  <c r="N111" i="14"/>
  <c r="N112" i="14"/>
  <c r="N113" i="14"/>
  <c r="Q113" i="14" s="1"/>
  <c r="N114" i="14"/>
  <c r="Q114" i="14" s="1"/>
  <c r="N115" i="14"/>
  <c r="N116" i="14"/>
  <c r="N117" i="14"/>
  <c r="N118" i="14"/>
  <c r="N119" i="14"/>
  <c r="Q119" i="14" s="1"/>
  <c r="N120" i="14"/>
  <c r="Q120" i="14" s="1"/>
  <c r="N121" i="14"/>
  <c r="Q121" i="14" s="1"/>
  <c r="N122" i="14"/>
  <c r="N123" i="14"/>
  <c r="N124" i="14"/>
  <c r="N125" i="14"/>
  <c r="Q125" i="14" s="1"/>
  <c r="N126" i="14"/>
  <c r="Q126" i="14" s="1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Q138" i="14" s="1"/>
  <c r="N139" i="14"/>
  <c r="Q139" i="14" s="1"/>
  <c r="N140" i="14"/>
  <c r="N141" i="14"/>
  <c r="N142" i="14"/>
  <c r="N143" i="14"/>
  <c r="N144" i="14"/>
  <c r="Q144" i="14" s="1"/>
  <c r="N145" i="14"/>
  <c r="O3" i="14"/>
  <c r="O4" i="14"/>
  <c r="O5" i="14"/>
  <c r="O6" i="14"/>
  <c r="O7" i="14"/>
  <c r="O8" i="14"/>
  <c r="O9" i="14"/>
  <c r="Q9" i="14" s="1"/>
  <c r="O10" i="14"/>
  <c r="O11" i="14"/>
  <c r="O12" i="14"/>
  <c r="O13" i="14"/>
  <c r="O14" i="14"/>
  <c r="O15" i="14"/>
  <c r="O16" i="14"/>
  <c r="O17" i="14"/>
  <c r="O18" i="14"/>
  <c r="O19" i="14"/>
  <c r="O20" i="14"/>
  <c r="Q20" i="14" s="1"/>
  <c r="O21" i="14"/>
  <c r="O22" i="14"/>
  <c r="O23" i="14"/>
  <c r="O24" i="14"/>
  <c r="O25" i="14"/>
  <c r="O26" i="14"/>
  <c r="O27" i="14"/>
  <c r="Q27" i="14" s="1"/>
  <c r="O28" i="14"/>
  <c r="O29" i="14"/>
  <c r="O30" i="14"/>
  <c r="O31" i="14"/>
  <c r="O32" i="14"/>
  <c r="O33" i="14"/>
  <c r="O34" i="14"/>
  <c r="O35" i="14"/>
  <c r="O36" i="14"/>
  <c r="O37" i="14"/>
  <c r="O38" i="14"/>
  <c r="Q38" i="14" s="1"/>
  <c r="O39" i="14"/>
  <c r="O40" i="14"/>
  <c r="O41" i="14"/>
  <c r="O42" i="14"/>
  <c r="O43" i="14"/>
  <c r="O44" i="14"/>
  <c r="O45" i="14"/>
  <c r="Q45" i="14" s="1"/>
  <c r="O46" i="14"/>
  <c r="O47" i="14"/>
  <c r="O48" i="14"/>
  <c r="O49" i="14"/>
  <c r="O50" i="14"/>
  <c r="O51" i="14"/>
  <c r="O52" i="14"/>
  <c r="O53" i="14"/>
  <c r="O54" i="14"/>
  <c r="O55" i="14"/>
  <c r="O56" i="14"/>
  <c r="Q56" i="14" s="1"/>
  <c r="O57" i="14"/>
  <c r="O58" i="14"/>
  <c r="O59" i="14"/>
  <c r="O60" i="14"/>
  <c r="O61" i="14"/>
  <c r="O62" i="14"/>
  <c r="O63" i="14"/>
  <c r="Q63" i="14" s="1"/>
  <c r="O64" i="14"/>
  <c r="O65" i="14"/>
  <c r="O66" i="14"/>
  <c r="O67" i="14"/>
  <c r="O68" i="14"/>
  <c r="O69" i="14"/>
  <c r="O70" i="14"/>
  <c r="O71" i="14"/>
  <c r="O72" i="14"/>
  <c r="O73" i="14"/>
  <c r="O74" i="14"/>
  <c r="Q74" i="14" s="1"/>
  <c r="O75" i="14"/>
  <c r="O76" i="14"/>
  <c r="O77" i="14"/>
  <c r="O78" i="14"/>
  <c r="O79" i="14"/>
  <c r="O80" i="14"/>
  <c r="O81" i="14"/>
  <c r="Q81" i="14" s="1"/>
  <c r="O82" i="14"/>
  <c r="O83" i="14"/>
  <c r="O84" i="14"/>
  <c r="O85" i="14"/>
  <c r="O86" i="14"/>
  <c r="O87" i="14"/>
  <c r="O88" i="14"/>
  <c r="O89" i="14"/>
  <c r="O90" i="14"/>
  <c r="O91" i="14"/>
  <c r="O92" i="14"/>
  <c r="Q92" i="14" s="1"/>
  <c r="O93" i="14"/>
  <c r="O94" i="14"/>
  <c r="O95" i="14"/>
  <c r="O96" i="14"/>
  <c r="O97" i="14"/>
  <c r="O98" i="14"/>
  <c r="O99" i="14"/>
  <c r="Q99" i="14" s="1"/>
  <c r="O100" i="14"/>
  <c r="O101" i="14"/>
  <c r="O102" i="14"/>
  <c r="O103" i="14"/>
  <c r="O104" i="14"/>
  <c r="O105" i="14"/>
  <c r="O106" i="14"/>
  <c r="O107" i="14"/>
  <c r="O108" i="14"/>
  <c r="O109" i="14"/>
  <c r="O110" i="14"/>
  <c r="Q110" i="14" s="1"/>
  <c r="O111" i="14"/>
  <c r="O112" i="14"/>
  <c r="O113" i="14"/>
  <c r="O114" i="14"/>
  <c r="O115" i="14"/>
  <c r="O116" i="14"/>
  <c r="O117" i="14"/>
  <c r="Q117" i="14" s="1"/>
  <c r="O118" i="14"/>
  <c r="O119" i="14"/>
  <c r="O120" i="14"/>
  <c r="O121" i="14"/>
  <c r="O122" i="14"/>
  <c r="O123" i="14"/>
  <c r="O124" i="14"/>
  <c r="O125" i="14"/>
  <c r="O126" i="14"/>
  <c r="O127" i="14"/>
  <c r="Q127" i="14" s="1"/>
  <c r="O128" i="14"/>
  <c r="Q128" i="14" s="1"/>
  <c r="O129" i="14"/>
  <c r="O130" i="14"/>
  <c r="O131" i="14"/>
  <c r="O132" i="14"/>
  <c r="O133" i="14"/>
  <c r="O134" i="14"/>
  <c r="O135" i="14"/>
  <c r="Q135" i="14" s="1"/>
  <c r="O136" i="14"/>
  <c r="O137" i="14"/>
  <c r="O138" i="14"/>
  <c r="O139" i="14"/>
  <c r="O140" i="14"/>
  <c r="O141" i="14"/>
  <c r="O142" i="14"/>
  <c r="O143" i="14"/>
  <c r="O144" i="14"/>
  <c r="O145" i="14"/>
  <c r="Q145" i="14" s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Q3" i="14"/>
  <c r="Q4" i="14"/>
  <c r="Q6" i="14"/>
  <c r="Q7" i="14"/>
  <c r="Q8" i="14"/>
  <c r="Q21" i="14"/>
  <c r="Q22" i="14"/>
  <c r="Q23" i="14"/>
  <c r="Q24" i="14"/>
  <c r="Q25" i="14"/>
  <c r="Q26" i="14"/>
  <c r="Q29" i="14"/>
  <c r="Q30" i="14"/>
  <c r="Q37" i="14"/>
  <c r="Q39" i="14"/>
  <c r="Q40" i="14"/>
  <c r="Q42" i="14"/>
  <c r="Q43" i="14"/>
  <c r="Q44" i="14"/>
  <c r="Q47" i="14"/>
  <c r="Q48" i="14"/>
  <c r="Q49" i="14"/>
  <c r="Q53" i="14"/>
  <c r="Q54" i="14"/>
  <c r="Q57" i="14"/>
  <c r="Q58" i="14"/>
  <c r="Q61" i="14"/>
  <c r="Q62" i="14"/>
  <c r="Q75" i="14"/>
  <c r="Q76" i="14"/>
  <c r="Q77" i="14"/>
  <c r="Q78" i="14"/>
  <c r="Q79" i="14"/>
  <c r="Q80" i="14"/>
  <c r="Q83" i="14"/>
  <c r="Q84" i="14"/>
  <c r="Q91" i="14"/>
  <c r="Q93" i="14"/>
  <c r="Q94" i="14"/>
  <c r="Q97" i="14"/>
  <c r="Q98" i="14"/>
  <c r="Q101" i="14"/>
  <c r="Q102" i="14"/>
  <c r="Q103" i="14"/>
  <c r="Q107" i="14"/>
  <c r="Q108" i="14"/>
  <c r="Q111" i="14"/>
  <c r="Q112" i="14"/>
  <c r="Q115" i="14"/>
  <c r="Q116" i="14"/>
  <c r="Q129" i="14"/>
  <c r="Q130" i="14"/>
  <c r="Q131" i="14"/>
  <c r="Q132" i="14"/>
  <c r="Q133" i="14"/>
  <c r="Q134" i="14"/>
  <c r="Q137" i="14"/>
  <c r="Q14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O2" i="13"/>
  <c r="N2" i="13"/>
  <c r="M2" i="13"/>
  <c r="D2" i="13"/>
  <c r="C2" i="13"/>
  <c r="O2" i="14"/>
  <c r="N2" i="14"/>
  <c r="M2" i="14"/>
  <c r="D2" i="14"/>
  <c r="C2" i="14"/>
  <c r="O2" i="15"/>
  <c r="N2" i="15"/>
  <c r="M2" i="15"/>
  <c r="P2" i="15" s="1"/>
  <c r="D2" i="15"/>
  <c r="C2" i="15"/>
  <c r="O2" i="16"/>
  <c r="N2" i="16"/>
  <c r="Q2" i="16" s="1"/>
  <c r="M2" i="16"/>
  <c r="P2" i="16" s="1"/>
  <c r="D2" i="16"/>
  <c r="C2" i="16"/>
  <c r="O2" i="17"/>
  <c r="N2" i="17"/>
  <c r="M2" i="17"/>
  <c r="D2" i="17"/>
  <c r="C2" i="17"/>
  <c r="N2" i="18"/>
  <c r="M2" i="18"/>
  <c r="D2" i="18"/>
  <c r="C2" i="18"/>
  <c r="O2" i="19"/>
  <c r="N2" i="19"/>
  <c r="M2" i="19"/>
  <c r="D2" i="19"/>
  <c r="C2" i="19"/>
  <c r="O2" i="20"/>
  <c r="N2" i="20"/>
  <c r="M2" i="20"/>
  <c r="D2" i="20"/>
  <c r="C2" i="20"/>
  <c r="O2" i="21"/>
  <c r="N2" i="21"/>
  <c r="M2" i="21"/>
  <c r="D2" i="21"/>
  <c r="C2" i="21"/>
  <c r="O2" i="22"/>
  <c r="N2" i="22"/>
  <c r="Q2" i="22" s="1"/>
  <c r="M2" i="22"/>
  <c r="P2" i="22" s="1"/>
  <c r="D2" i="22"/>
  <c r="C2" i="2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4" i="9"/>
  <c r="Q85" i="9"/>
  <c r="Q91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Q82" i="9" s="1"/>
  <c r="N83" i="9"/>
  <c r="Q83" i="9" s="1"/>
  <c r="N84" i="9"/>
  <c r="N85" i="9"/>
  <c r="N86" i="9"/>
  <c r="Q86" i="9" s="1"/>
  <c r="N87" i="9"/>
  <c r="Q87" i="9" s="1"/>
  <c r="N88" i="9"/>
  <c r="Q88" i="9" s="1"/>
  <c r="N89" i="9"/>
  <c r="Q89" i="9" s="1"/>
  <c r="N90" i="9"/>
  <c r="Q90" i="9" s="1"/>
  <c r="N91" i="9"/>
  <c r="N92" i="9"/>
  <c r="Q92" i="9" s="1"/>
  <c r="N93" i="9"/>
  <c r="Q93" i="9" s="1"/>
  <c r="N94" i="9"/>
  <c r="Q94" i="9" s="1"/>
  <c r="N95" i="9"/>
  <c r="Q95" i="9" s="1"/>
  <c r="N96" i="9"/>
  <c r="Q96" i="9" s="1"/>
  <c r="N97" i="9"/>
  <c r="Q97" i="9" s="1"/>
  <c r="N98" i="9"/>
  <c r="Q98" i="9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P82" i="9" s="1"/>
  <c r="M83" i="9"/>
  <c r="P83" i="9" s="1"/>
  <c r="M84" i="9"/>
  <c r="P84" i="9" s="1"/>
  <c r="M85" i="9"/>
  <c r="P85" i="9" s="1"/>
  <c r="M86" i="9"/>
  <c r="P86" i="9" s="1"/>
  <c r="M87" i="9"/>
  <c r="P87" i="9" s="1"/>
  <c r="M88" i="9"/>
  <c r="P88" i="9" s="1"/>
  <c r="M89" i="9"/>
  <c r="P89" i="9" s="1"/>
  <c r="M90" i="9"/>
  <c r="P90" i="9" s="1"/>
  <c r="M91" i="9"/>
  <c r="P91" i="9" s="1"/>
  <c r="M92" i="9"/>
  <c r="P92" i="9" s="1"/>
  <c r="M93" i="9"/>
  <c r="P93" i="9" s="1"/>
  <c r="M94" i="9"/>
  <c r="P94" i="9" s="1"/>
  <c r="M95" i="9"/>
  <c r="P95" i="9" s="1"/>
  <c r="M96" i="9"/>
  <c r="P96" i="9" s="1"/>
  <c r="M97" i="9"/>
  <c r="P97" i="9" s="1"/>
  <c r="M98" i="9"/>
  <c r="P98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O2" i="12"/>
  <c r="N2" i="12"/>
  <c r="M2" i="12"/>
  <c r="P2" i="12" s="1"/>
  <c r="D2" i="12"/>
  <c r="C2" i="12"/>
  <c r="O2" i="11"/>
  <c r="N2" i="11"/>
  <c r="M2" i="11"/>
  <c r="D2" i="11"/>
  <c r="C2" i="11"/>
  <c r="O2" i="10"/>
  <c r="N2" i="10"/>
  <c r="M2" i="10"/>
  <c r="D2" i="10"/>
  <c r="C2" i="10"/>
  <c r="O2" i="9"/>
  <c r="N2" i="9"/>
  <c r="Q2" i="9" s="1"/>
  <c r="M2" i="9"/>
  <c r="D2" i="9"/>
  <c r="C2" i="9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24" i="8"/>
  <c r="Q25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66" i="8"/>
  <c r="D66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50" i="8"/>
  <c r="D50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26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10" i="8"/>
  <c r="D10" i="8"/>
  <c r="D3" i="8"/>
  <c r="D4" i="8"/>
  <c r="D5" i="8"/>
  <c r="D6" i="8"/>
  <c r="D7" i="8"/>
  <c r="D8" i="8"/>
  <c r="D9" i="8"/>
  <c r="C3" i="8"/>
  <c r="C4" i="8"/>
  <c r="C5" i="8"/>
  <c r="C6" i="8"/>
  <c r="C7" i="8"/>
  <c r="C8" i="8"/>
  <c r="C9" i="8"/>
  <c r="O2" i="8"/>
  <c r="N2" i="8"/>
  <c r="Q2" i="8" s="1"/>
  <c r="M2" i="8"/>
  <c r="D2" i="8"/>
  <c r="C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O2" i="7"/>
  <c r="N2" i="7"/>
  <c r="M2" i="7"/>
  <c r="D2" i="7"/>
  <c r="C2" i="7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P32" i="5" s="1"/>
  <c r="O33" i="5"/>
  <c r="O34" i="5"/>
  <c r="O35" i="5"/>
  <c r="O36" i="5"/>
  <c r="O37" i="5"/>
  <c r="O38" i="5"/>
  <c r="O39" i="5"/>
  <c r="O40" i="5"/>
  <c r="O41" i="5"/>
  <c r="O42" i="5"/>
  <c r="O43" i="5"/>
  <c r="Q43" i="5" s="1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Q61" i="5" s="1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Q115" i="5" s="1"/>
  <c r="O116" i="5"/>
  <c r="O117" i="5"/>
  <c r="O118" i="5"/>
  <c r="O119" i="5"/>
  <c r="O120" i="5"/>
  <c r="O121" i="5"/>
  <c r="N3" i="5"/>
  <c r="N4" i="5"/>
  <c r="N5" i="5"/>
  <c r="N6" i="5"/>
  <c r="Q6" i="5" s="1"/>
  <c r="N7" i="5"/>
  <c r="N8" i="5"/>
  <c r="N9" i="5"/>
  <c r="N10" i="5"/>
  <c r="Q10" i="5" s="1"/>
  <c r="N11" i="5"/>
  <c r="N12" i="5"/>
  <c r="Q12" i="5" s="1"/>
  <c r="N13" i="5"/>
  <c r="N14" i="5"/>
  <c r="N15" i="5"/>
  <c r="N16" i="5"/>
  <c r="Q16" i="5" s="1"/>
  <c r="N17" i="5"/>
  <c r="Q17" i="5" s="1"/>
  <c r="N18" i="5"/>
  <c r="Q18" i="5" s="1"/>
  <c r="N19" i="5"/>
  <c r="Q19" i="5" s="1"/>
  <c r="N20" i="5"/>
  <c r="Q20" i="5" s="1"/>
  <c r="N21" i="5"/>
  <c r="N22" i="5"/>
  <c r="N23" i="5"/>
  <c r="N24" i="5"/>
  <c r="Q24" i="5" s="1"/>
  <c r="N25" i="5"/>
  <c r="N26" i="5"/>
  <c r="N27" i="5"/>
  <c r="N28" i="5"/>
  <c r="Q28" i="5" s="1"/>
  <c r="N29" i="5"/>
  <c r="N30" i="5"/>
  <c r="Q30" i="5" s="1"/>
  <c r="N31" i="5"/>
  <c r="N32" i="5"/>
  <c r="N33" i="5"/>
  <c r="N34" i="5"/>
  <c r="Q34" i="5" s="1"/>
  <c r="N35" i="5"/>
  <c r="Q35" i="5" s="1"/>
  <c r="N36" i="5"/>
  <c r="Q36" i="5" s="1"/>
  <c r="N37" i="5"/>
  <c r="Q37" i="5" s="1"/>
  <c r="N38" i="5"/>
  <c r="Q38" i="5" s="1"/>
  <c r="N39" i="5"/>
  <c r="N40" i="5"/>
  <c r="N41" i="5"/>
  <c r="N42" i="5"/>
  <c r="Q42" i="5" s="1"/>
  <c r="N43" i="5"/>
  <c r="N44" i="5"/>
  <c r="N45" i="5"/>
  <c r="N46" i="5"/>
  <c r="Q46" i="5" s="1"/>
  <c r="N47" i="5"/>
  <c r="N48" i="5"/>
  <c r="Q48" i="5" s="1"/>
  <c r="N49" i="5"/>
  <c r="N50" i="5"/>
  <c r="Q50" i="5" s="1"/>
  <c r="N51" i="5"/>
  <c r="N52" i="5"/>
  <c r="Q52" i="5" s="1"/>
  <c r="N53" i="5"/>
  <c r="Q53" i="5" s="1"/>
  <c r="N54" i="5"/>
  <c r="Q54" i="5" s="1"/>
  <c r="N55" i="5"/>
  <c r="Q55" i="5" s="1"/>
  <c r="N56" i="5"/>
  <c r="Q56" i="5" s="1"/>
  <c r="N57" i="5"/>
  <c r="N58" i="5"/>
  <c r="N59" i="5"/>
  <c r="N60" i="5"/>
  <c r="Q60" i="5" s="1"/>
  <c r="N61" i="5"/>
  <c r="N62" i="5"/>
  <c r="N63" i="5"/>
  <c r="N64" i="5"/>
  <c r="Q64" i="5" s="1"/>
  <c r="N65" i="5"/>
  <c r="N66" i="5"/>
  <c r="Q66" i="5" s="1"/>
  <c r="N67" i="5"/>
  <c r="N68" i="5"/>
  <c r="Q68" i="5" s="1"/>
  <c r="N69" i="5"/>
  <c r="N70" i="5"/>
  <c r="Q70" i="5" s="1"/>
  <c r="N71" i="5"/>
  <c r="Q71" i="5" s="1"/>
  <c r="N72" i="5"/>
  <c r="Q72" i="5" s="1"/>
  <c r="N73" i="5"/>
  <c r="Q73" i="5" s="1"/>
  <c r="N74" i="5"/>
  <c r="Q74" i="5" s="1"/>
  <c r="N75" i="5"/>
  <c r="N76" i="5"/>
  <c r="N77" i="5"/>
  <c r="N78" i="5"/>
  <c r="Q78" i="5" s="1"/>
  <c r="N79" i="5"/>
  <c r="N80" i="5"/>
  <c r="N81" i="5"/>
  <c r="N82" i="5"/>
  <c r="Q82" i="5" s="1"/>
  <c r="N83" i="5"/>
  <c r="N84" i="5"/>
  <c r="Q84" i="5" s="1"/>
  <c r="N85" i="5"/>
  <c r="N86" i="5"/>
  <c r="N87" i="5"/>
  <c r="N88" i="5"/>
  <c r="Q88" i="5" s="1"/>
  <c r="N89" i="5"/>
  <c r="Q89" i="5" s="1"/>
  <c r="N90" i="5"/>
  <c r="Q90" i="5" s="1"/>
  <c r="N91" i="5"/>
  <c r="Q91" i="5" s="1"/>
  <c r="N92" i="5"/>
  <c r="Q92" i="5" s="1"/>
  <c r="N93" i="5"/>
  <c r="N94" i="5"/>
  <c r="N95" i="5"/>
  <c r="N96" i="5"/>
  <c r="Q96" i="5" s="1"/>
  <c r="N97" i="5"/>
  <c r="N98" i="5"/>
  <c r="N99" i="5"/>
  <c r="N100" i="5"/>
  <c r="Q100" i="5" s="1"/>
  <c r="N101" i="5"/>
  <c r="N102" i="5"/>
  <c r="Q102" i="5" s="1"/>
  <c r="N103" i="5"/>
  <c r="N104" i="5"/>
  <c r="N105" i="5"/>
  <c r="N106" i="5"/>
  <c r="Q106" i="5" s="1"/>
  <c r="N107" i="5"/>
  <c r="Q107" i="5" s="1"/>
  <c r="N108" i="5"/>
  <c r="Q108" i="5" s="1"/>
  <c r="N109" i="5"/>
  <c r="Q109" i="5" s="1"/>
  <c r="N110" i="5"/>
  <c r="Q110" i="5" s="1"/>
  <c r="N111" i="5"/>
  <c r="N112" i="5"/>
  <c r="N113" i="5"/>
  <c r="N114" i="5"/>
  <c r="Q114" i="5" s="1"/>
  <c r="N115" i="5"/>
  <c r="N116" i="5"/>
  <c r="N117" i="5"/>
  <c r="N118" i="5"/>
  <c r="Q118" i="5" s="1"/>
  <c r="N119" i="5"/>
  <c r="N120" i="5"/>
  <c r="Q120" i="5" s="1"/>
  <c r="N121" i="5"/>
  <c r="M3" i="5"/>
  <c r="P3" i="5" s="1"/>
  <c r="M4" i="5"/>
  <c r="M5" i="5"/>
  <c r="M6" i="5"/>
  <c r="P6" i="5" s="1"/>
  <c r="M7" i="5"/>
  <c r="M8" i="5"/>
  <c r="M9" i="5"/>
  <c r="M10" i="5"/>
  <c r="P10" i="5" s="1"/>
  <c r="M11" i="5"/>
  <c r="P11" i="5" s="1"/>
  <c r="M12" i="5"/>
  <c r="P12" i="5" s="1"/>
  <c r="M13" i="5"/>
  <c r="M14" i="5"/>
  <c r="M15" i="5"/>
  <c r="M16" i="5"/>
  <c r="P16" i="5" s="1"/>
  <c r="M17" i="5"/>
  <c r="P17" i="5" s="1"/>
  <c r="M18" i="5"/>
  <c r="P18" i="5" s="1"/>
  <c r="M19" i="5"/>
  <c r="P19" i="5" s="1"/>
  <c r="M20" i="5"/>
  <c r="P20" i="5" s="1"/>
  <c r="M21" i="5"/>
  <c r="P21" i="5" s="1"/>
  <c r="M22" i="5"/>
  <c r="M23" i="5"/>
  <c r="M24" i="5"/>
  <c r="P24" i="5" s="1"/>
  <c r="M25" i="5"/>
  <c r="M26" i="5"/>
  <c r="M27" i="5"/>
  <c r="M28" i="5"/>
  <c r="P28" i="5" s="1"/>
  <c r="M29" i="5"/>
  <c r="P29" i="5" s="1"/>
  <c r="M30" i="5"/>
  <c r="P30" i="5" s="1"/>
  <c r="M31" i="5"/>
  <c r="M32" i="5"/>
  <c r="M33" i="5"/>
  <c r="M34" i="5"/>
  <c r="P34" i="5" s="1"/>
  <c r="M35" i="5"/>
  <c r="P35" i="5" s="1"/>
  <c r="M36" i="5"/>
  <c r="P36" i="5" s="1"/>
  <c r="M37" i="5"/>
  <c r="P37" i="5" s="1"/>
  <c r="M38" i="5"/>
  <c r="P38" i="5" s="1"/>
  <c r="M39" i="5"/>
  <c r="P39" i="5" s="1"/>
  <c r="M40" i="5"/>
  <c r="M41" i="5"/>
  <c r="M42" i="5"/>
  <c r="P42" i="5" s="1"/>
  <c r="M43" i="5"/>
  <c r="M44" i="5"/>
  <c r="M45" i="5"/>
  <c r="M46" i="5"/>
  <c r="P46" i="5" s="1"/>
  <c r="M47" i="5"/>
  <c r="P47" i="5" s="1"/>
  <c r="M48" i="5"/>
  <c r="P48" i="5" s="1"/>
  <c r="M49" i="5"/>
  <c r="M50" i="5"/>
  <c r="M51" i="5"/>
  <c r="M52" i="5"/>
  <c r="P52" i="5" s="1"/>
  <c r="M53" i="5"/>
  <c r="P53" i="5" s="1"/>
  <c r="M54" i="5"/>
  <c r="P54" i="5" s="1"/>
  <c r="M55" i="5"/>
  <c r="P55" i="5" s="1"/>
  <c r="M56" i="5"/>
  <c r="P56" i="5" s="1"/>
  <c r="M57" i="5"/>
  <c r="P57" i="5" s="1"/>
  <c r="M58" i="5"/>
  <c r="M59" i="5"/>
  <c r="M60" i="5"/>
  <c r="P60" i="5" s="1"/>
  <c r="M61" i="5"/>
  <c r="M62" i="5"/>
  <c r="M63" i="5"/>
  <c r="M64" i="5"/>
  <c r="P64" i="5" s="1"/>
  <c r="M65" i="5"/>
  <c r="P65" i="5" s="1"/>
  <c r="M66" i="5"/>
  <c r="P66" i="5" s="1"/>
  <c r="M67" i="5"/>
  <c r="M68" i="5"/>
  <c r="M69" i="5"/>
  <c r="M70" i="5"/>
  <c r="P70" i="5" s="1"/>
  <c r="M71" i="5"/>
  <c r="P71" i="5" s="1"/>
  <c r="M72" i="5"/>
  <c r="P72" i="5" s="1"/>
  <c r="M73" i="5"/>
  <c r="P73" i="5" s="1"/>
  <c r="M74" i="5"/>
  <c r="P74" i="5" s="1"/>
  <c r="M75" i="5"/>
  <c r="P75" i="5" s="1"/>
  <c r="M76" i="5"/>
  <c r="M77" i="5"/>
  <c r="M78" i="5"/>
  <c r="P78" i="5" s="1"/>
  <c r="M79" i="5"/>
  <c r="M80" i="5"/>
  <c r="M81" i="5"/>
  <c r="M82" i="5"/>
  <c r="P82" i="5" s="1"/>
  <c r="M83" i="5"/>
  <c r="P83" i="5" s="1"/>
  <c r="M84" i="5"/>
  <c r="P84" i="5" s="1"/>
  <c r="M85" i="5"/>
  <c r="M86" i="5"/>
  <c r="M87" i="5"/>
  <c r="M88" i="5"/>
  <c r="P88" i="5" s="1"/>
  <c r="M89" i="5"/>
  <c r="P89" i="5" s="1"/>
  <c r="M90" i="5"/>
  <c r="P90" i="5" s="1"/>
  <c r="M91" i="5"/>
  <c r="P91" i="5" s="1"/>
  <c r="M92" i="5"/>
  <c r="P92" i="5" s="1"/>
  <c r="M93" i="5"/>
  <c r="P93" i="5" s="1"/>
  <c r="M94" i="5"/>
  <c r="M95" i="5"/>
  <c r="P95" i="5" s="1"/>
  <c r="M96" i="5"/>
  <c r="P96" i="5" s="1"/>
  <c r="M97" i="5"/>
  <c r="M98" i="5"/>
  <c r="M99" i="5"/>
  <c r="M100" i="5"/>
  <c r="P100" i="5" s="1"/>
  <c r="M101" i="5"/>
  <c r="P101" i="5" s="1"/>
  <c r="M102" i="5"/>
  <c r="P102" i="5" s="1"/>
  <c r="M103" i="5"/>
  <c r="M104" i="5"/>
  <c r="M105" i="5"/>
  <c r="M106" i="5"/>
  <c r="P106" i="5" s="1"/>
  <c r="M107" i="5"/>
  <c r="P107" i="5" s="1"/>
  <c r="M108" i="5"/>
  <c r="P108" i="5" s="1"/>
  <c r="M109" i="5"/>
  <c r="P109" i="5" s="1"/>
  <c r="M110" i="5"/>
  <c r="P110" i="5" s="1"/>
  <c r="M111" i="5"/>
  <c r="P111" i="5" s="1"/>
  <c r="M112" i="5"/>
  <c r="M113" i="5"/>
  <c r="M114" i="5"/>
  <c r="P114" i="5" s="1"/>
  <c r="M115" i="5"/>
  <c r="M116" i="5"/>
  <c r="M117" i="5"/>
  <c r="M118" i="5"/>
  <c r="P118" i="5" s="1"/>
  <c r="M119" i="5"/>
  <c r="P119" i="5" s="1"/>
  <c r="M120" i="5"/>
  <c r="P120" i="5" s="1"/>
  <c r="M1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P32" i="3"/>
  <c r="P33" i="3"/>
  <c r="P74" i="3"/>
  <c r="P8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Q37" i="3" s="1"/>
  <c r="O38" i="3"/>
  <c r="Q38" i="3" s="1"/>
  <c r="O39" i="3"/>
  <c r="Q39" i="3" s="1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Q80" i="3" s="1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Q93" i="3" s="1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Q122" i="3" s="1"/>
  <c r="O123" i="3"/>
  <c r="Q123" i="3" s="1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Q136" i="3" s="1"/>
  <c r="O13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Q26" i="3" s="1"/>
  <c r="N27" i="3"/>
  <c r="Q27" i="3" s="1"/>
  <c r="N28" i="3"/>
  <c r="Q28" i="3" s="1"/>
  <c r="N29" i="3"/>
  <c r="Q29" i="3" s="1"/>
  <c r="N30" i="3"/>
  <c r="Q30" i="3" s="1"/>
  <c r="N31" i="3"/>
  <c r="N32" i="3"/>
  <c r="Q32" i="3" s="1"/>
  <c r="N33" i="3"/>
  <c r="Q33" i="3" s="1"/>
  <c r="N34" i="3"/>
  <c r="N35" i="3"/>
  <c r="N36" i="3"/>
  <c r="N37" i="3"/>
  <c r="N38" i="3"/>
  <c r="N39" i="3"/>
  <c r="N40" i="3"/>
  <c r="N41" i="3"/>
  <c r="N42" i="3"/>
  <c r="Q42" i="3" s="1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Q57" i="3" s="1"/>
  <c r="N58" i="3"/>
  <c r="N59" i="3"/>
  <c r="N60" i="3"/>
  <c r="N61" i="3"/>
  <c r="Q61" i="3" s="1"/>
  <c r="N62" i="3"/>
  <c r="N63" i="3"/>
  <c r="N64" i="3"/>
  <c r="N65" i="3"/>
  <c r="N66" i="3"/>
  <c r="N67" i="3"/>
  <c r="N68" i="3"/>
  <c r="N69" i="3"/>
  <c r="N70" i="3"/>
  <c r="Q70" i="3" s="1"/>
  <c r="N71" i="3"/>
  <c r="N72" i="3"/>
  <c r="N73" i="3"/>
  <c r="N74" i="3"/>
  <c r="Q74" i="3" s="1"/>
  <c r="N75" i="3"/>
  <c r="Q75" i="3" s="1"/>
  <c r="N76" i="3"/>
  <c r="N77" i="3"/>
  <c r="N78" i="3"/>
  <c r="N79" i="3"/>
  <c r="N80" i="3"/>
  <c r="N81" i="3"/>
  <c r="N82" i="3"/>
  <c r="Q82" i="3" s="1"/>
  <c r="N83" i="3"/>
  <c r="Q83" i="3" s="1"/>
  <c r="N84" i="3"/>
  <c r="Q84" i="3" s="1"/>
  <c r="N85" i="3"/>
  <c r="Q85" i="3" s="1"/>
  <c r="N86" i="3"/>
  <c r="Q86" i="3" s="1"/>
  <c r="N87" i="3"/>
  <c r="Q87" i="3" s="1"/>
  <c r="N88" i="3"/>
  <c r="Q88" i="3" s="1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Q113" i="3" s="1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Q127" i="3" s="1"/>
  <c r="N128" i="3"/>
  <c r="Q128" i="3" s="1"/>
  <c r="N129" i="3"/>
  <c r="Q129" i="3" s="1"/>
  <c r="N130" i="3"/>
  <c r="N131" i="3"/>
  <c r="N132" i="3"/>
  <c r="N133" i="3"/>
  <c r="N134" i="3"/>
  <c r="N135" i="3"/>
  <c r="N136" i="3"/>
  <c r="N137" i="3"/>
  <c r="M3" i="3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10" i="3"/>
  <c r="M11" i="3"/>
  <c r="P11" i="3" s="1"/>
  <c r="M12" i="3"/>
  <c r="M13" i="3"/>
  <c r="M14" i="3"/>
  <c r="M15" i="3"/>
  <c r="P15" i="3" s="1"/>
  <c r="M16" i="3"/>
  <c r="M17" i="3"/>
  <c r="M18" i="3"/>
  <c r="M19" i="3"/>
  <c r="P19" i="3" s="1"/>
  <c r="M20" i="3"/>
  <c r="P20" i="3" s="1"/>
  <c r="M21" i="3"/>
  <c r="P21" i="3" s="1"/>
  <c r="M22" i="3"/>
  <c r="P22" i="3" s="1"/>
  <c r="M23" i="3"/>
  <c r="P23" i="3" s="1"/>
  <c r="M24" i="3"/>
  <c r="P24" i="3" s="1"/>
  <c r="M25" i="3"/>
  <c r="P25" i="3" s="1"/>
  <c r="M26" i="3"/>
  <c r="P26" i="3" s="1"/>
  <c r="M27" i="3"/>
  <c r="P27" i="3" s="1"/>
  <c r="M28" i="3"/>
  <c r="P28" i="3" s="1"/>
  <c r="M29" i="3"/>
  <c r="P29" i="3" s="1"/>
  <c r="M30" i="3"/>
  <c r="P30" i="3" s="1"/>
  <c r="M31" i="3"/>
  <c r="P31" i="3" s="1"/>
  <c r="M32" i="3"/>
  <c r="M33" i="3"/>
  <c r="M34" i="3"/>
  <c r="P34" i="3" s="1"/>
  <c r="M35" i="3"/>
  <c r="P35" i="3" s="1"/>
  <c r="M36" i="3"/>
  <c r="P36" i="3" s="1"/>
  <c r="M37" i="3"/>
  <c r="P37" i="3" s="1"/>
  <c r="M38" i="3"/>
  <c r="P38" i="3" s="1"/>
  <c r="M39" i="3"/>
  <c r="P39" i="3" s="1"/>
  <c r="M40" i="3"/>
  <c r="P40" i="3" s="1"/>
  <c r="M41" i="3"/>
  <c r="P41" i="3" s="1"/>
  <c r="M42" i="3"/>
  <c r="M43" i="3"/>
  <c r="M44" i="3"/>
  <c r="M45" i="3"/>
  <c r="M46" i="3"/>
  <c r="M47" i="3"/>
  <c r="M48" i="3"/>
  <c r="P48" i="3" s="1"/>
  <c r="M49" i="3"/>
  <c r="M50" i="3"/>
  <c r="M51" i="3"/>
  <c r="P51" i="3" s="1"/>
  <c r="M52" i="3"/>
  <c r="P52" i="3" s="1"/>
  <c r="M53" i="3"/>
  <c r="P53" i="3" s="1"/>
  <c r="M54" i="3"/>
  <c r="P54" i="3" s="1"/>
  <c r="M55" i="3"/>
  <c r="P55" i="3" s="1"/>
  <c r="M56" i="3"/>
  <c r="P56" i="3" s="1"/>
  <c r="M57" i="3"/>
  <c r="P57" i="3" s="1"/>
  <c r="M58" i="3"/>
  <c r="M59" i="3"/>
  <c r="P59" i="3" s="1"/>
  <c r="M60" i="3"/>
  <c r="P60" i="3" s="1"/>
  <c r="M61" i="3"/>
  <c r="P61" i="3" s="1"/>
  <c r="M62" i="3"/>
  <c r="P62" i="3" s="1"/>
  <c r="M63" i="3"/>
  <c r="P63" i="3" s="1"/>
  <c r="M64" i="3"/>
  <c r="P64" i="3" s="1"/>
  <c r="M65" i="3"/>
  <c r="P65" i="3" s="1"/>
  <c r="M66" i="3"/>
  <c r="P66" i="3" s="1"/>
  <c r="M67" i="3"/>
  <c r="P67" i="3" s="1"/>
  <c r="M68" i="3"/>
  <c r="P68" i="3" s="1"/>
  <c r="M69" i="3"/>
  <c r="P69" i="3" s="1"/>
  <c r="M70" i="3"/>
  <c r="P70" i="3" s="1"/>
  <c r="M71" i="3"/>
  <c r="P71" i="3" s="1"/>
  <c r="M72" i="3"/>
  <c r="P72" i="3" s="1"/>
  <c r="M73" i="3"/>
  <c r="P73" i="3" s="1"/>
  <c r="M74" i="3"/>
  <c r="M75" i="3"/>
  <c r="P75" i="3" s="1"/>
  <c r="M76" i="3"/>
  <c r="P76" i="3" s="1"/>
  <c r="M77" i="3"/>
  <c r="P77" i="3" s="1"/>
  <c r="M78" i="3"/>
  <c r="P78" i="3" s="1"/>
  <c r="M79" i="3"/>
  <c r="P79" i="3" s="1"/>
  <c r="M80" i="3"/>
  <c r="P80" i="3" s="1"/>
  <c r="M81" i="3"/>
  <c r="P81" i="3" s="1"/>
  <c r="M82" i="3"/>
  <c r="P82" i="3" s="1"/>
  <c r="M83" i="3"/>
  <c r="P83" i="3" s="1"/>
  <c r="M84" i="3"/>
  <c r="P84" i="3" s="1"/>
  <c r="M85" i="3"/>
  <c r="P85" i="3" s="1"/>
  <c r="M86" i="3"/>
  <c r="P86" i="3" s="1"/>
  <c r="M87" i="3"/>
  <c r="M88" i="3"/>
  <c r="P88" i="3" s="1"/>
  <c r="M89" i="3"/>
  <c r="P89" i="3" s="1"/>
  <c r="M90" i="3"/>
  <c r="P90" i="3" s="1"/>
  <c r="M91" i="3"/>
  <c r="P91" i="3" s="1"/>
  <c r="M92" i="3"/>
  <c r="M93" i="3"/>
  <c r="P93" i="3" s="1"/>
  <c r="M94" i="3"/>
  <c r="M95" i="3"/>
  <c r="P95" i="3" s="1"/>
  <c r="M96" i="3"/>
  <c r="M97" i="3"/>
  <c r="P97" i="3" s="1"/>
  <c r="M98" i="3"/>
  <c r="M99" i="3"/>
  <c r="P99" i="3" s="1"/>
  <c r="M100" i="3"/>
  <c r="P100" i="3" s="1"/>
  <c r="M101" i="3"/>
  <c r="P101" i="3" s="1"/>
  <c r="M102" i="3"/>
  <c r="P102" i="3" s="1"/>
  <c r="M103" i="3"/>
  <c r="P103" i="3" s="1"/>
  <c r="M104" i="3"/>
  <c r="P104" i="3" s="1"/>
  <c r="M105" i="3"/>
  <c r="P105" i="3" s="1"/>
  <c r="M106" i="3"/>
  <c r="P106" i="3" s="1"/>
  <c r="M107" i="3"/>
  <c r="P107" i="3" s="1"/>
  <c r="M108" i="3"/>
  <c r="M109" i="3"/>
  <c r="P109" i="3" s="1"/>
  <c r="M110" i="3"/>
  <c r="P110" i="3" s="1"/>
  <c r="M111" i="3"/>
  <c r="P111" i="3" s="1"/>
  <c r="M112" i="3"/>
  <c r="P112" i="3" s="1"/>
  <c r="M113" i="3"/>
  <c r="P113" i="3" s="1"/>
  <c r="M114" i="3"/>
  <c r="P114" i="3" s="1"/>
  <c r="M115" i="3"/>
  <c r="P115" i="3" s="1"/>
  <c r="M116" i="3"/>
  <c r="P116" i="3" s="1"/>
  <c r="M117" i="3"/>
  <c r="P117" i="3" s="1"/>
  <c r="M118" i="3"/>
  <c r="P118" i="3" s="1"/>
  <c r="M119" i="3"/>
  <c r="P119" i="3" s="1"/>
  <c r="M120" i="3"/>
  <c r="P120" i="3" s="1"/>
  <c r="M121" i="3"/>
  <c r="P121" i="3" s="1"/>
  <c r="M122" i="3"/>
  <c r="P122" i="3" s="1"/>
  <c r="M123" i="3"/>
  <c r="P123" i="3" s="1"/>
  <c r="M124" i="3"/>
  <c r="P124" i="3" s="1"/>
  <c r="M125" i="3"/>
  <c r="P125" i="3" s="1"/>
  <c r="M126" i="3"/>
  <c r="P126" i="3" s="1"/>
  <c r="M127" i="3"/>
  <c r="P127" i="3" s="1"/>
  <c r="M128" i="3"/>
  <c r="P128" i="3" s="1"/>
  <c r="M129" i="3"/>
  <c r="P129" i="3" s="1"/>
  <c r="M130" i="3"/>
  <c r="P130" i="3" s="1"/>
  <c r="M131" i="3"/>
  <c r="P131" i="3" s="1"/>
  <c r="M132" i="3"/>
  <c r="P132" i="3" s="1"/>
  <c r="M133" i="3"/>
  <c r="P133" i="3" s="1"/>
  <c r="M134" i="3"/>
  <c r="M135" i="3"/>
  <c r="P135" i="3" s="1"/>
  <c r="M136" i="3"/>
  <c r="P136" i="3" s="1"/>
  <c r="M137" i="3"/>
  <c r="P137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O2" i="6"/>
  <c r="N2" i="6"/>
  <c r="Q2" i="6" s="1"/>
  <c r="M2" i="6"/>
  <c r="P2" i="6" s="1"/>
  <c r="D2" i="6"/>
  <c r="C2" i="6"/>
  <c r="O2" i="5"/>
  <c r="N2" i="5"/>
  <c r="M2" i="5"/>
  <c r="D2" i="5"/>
  <c r="C2" i="5"/>
  <c r="O2" i="3"/>
  <c r="O2" i="2"/>
  <c r="N2" i="3"/>
  <c r="N2" i="2"/>
  <c r="Q2" i="2" s="1"/>
  <c r="M2" i="3"/>
  <c r="M2" i="2"/>
  <c r="D2" i="3"/>
  <c r="D2" i="2"/>
  <c r="C2" i="3"/>
  <c r="C2" i="2"/>
  <c r="Q29" i="2"/>
  <c r="Q30" i="2"/>
  <c r="Q31" i="2"/>
  <c r="O29" i="2"/>
  <c r="O30" i="2"/>
  <c r="O31" i="2"/>
  <c r="O32" i="2"/>
  <c r="O33" i="2"/>
  <c r="O34" i="2"/>
  <c r="O35" i="2"/>
  <c r="O36" i="2"/>
  <c r="O37" i="2"/>
  <c r="O38" i="2"/>
  <c r="P38" i="2" s="1"/>
  <c r="O39" i="2"/>
  <c r="P39" i="2" s="1"/>
  <c r="O40" i="2"/>
  <c r="P40" i="2" s="1"/>
  <c r="O41" i="2"/>
  <c r="O42" i="2"/>
  <c r="O43" i="2"/>
  <c r="O44" i="2"/>
  <c r="O45" i="2"/>
  <c r="O46" i="2"/>
  <c r="O47" i="2"/>
  <c r="O48" i="2"/>
  <c r="O49" i="2"/>
  <c r="O50" i="2"/>
  <c r="O51" i="2"/>
  <c r="P51" i="2" s="1"/>
  <c r="O52" i="2"/>
  <c r="P52" i="2" s="1"/>
  <c r="O53" i="2"/>
  <c r="P53" i="2" s="1"/>
  <c r="O54" i="2"/>
  <c r="P54" i="2" s="1"/>
  <c r="O55" i="2"/>
  <c r="P55" i="2" s="1"/>
  <c r="O56" i="2"/>
  <c r="Q56" i="2" s="1"/>
  <c r="O57" i="2"/>
  <c r="P57" i="2" s="1"/>
  <c r="O58" i="2"/>
  <c r="O59" i="2"/>
  <c r="O60" i="2"/>
  <c r="O61" i="2"/>
  <c r="O62" i="2"/>
  <c r="O63" i="2"/>
  <c r="O64" i="2"/>
  <c r="O65" i="2"/>
  <c r="O66" i="2"/>
  <c r="O67" i="2"/>
  <c r="P67" i="2" s="1"/>
  <c r="O68" i="2"/>
  <c r="P68" i="2" s="1"/>
  <c r="O69" i="2"/>
  <c r="P69" i="2" s="1"/>
  <c r="O70" i="2"/>
  <c r="Q70" i="2" s="1"/>
  <c r="O71" i="2"/>
  <c r="P71" i="2" s="1"/>
  <c r="O72" i="2"/>
  <c r="Q72" i="2" s="1"/>
  <c r="O73" i="2"/>
  <c r="O74" i="2"/>
  <c r="O75" i="2"/>
  <c r="O76" i="2"/>
  <c r="O77" i="2"/>
  <c r="O78" i="2"/>
  <c r="O79" i="2"/>
  <c r="O80" i="2"/>
  <c r="O81" i="2"/>
  <c r="P81" i="2" s="1"/>
  <c r="O82" i="2"/>
  <c r="P82" i="2" s="1"/>
  <c r="O83" i="2"/>
  <c r="P83" i="2" s="1"/>
  <c r="O84" i="2"/>
  <c r="O85" i="2"/>
  <c r="Q85" i="2" s="1"/>
  <c r="O86" i="2"/>
  <c r="O87" i="2"/>
  <c r="O88" i="2"/>
  <c r="O89" i="2"/>
  <c r="O90" i="2"/>
  <c r="O91" i="2"/>
  <c r="O92" i="2"/>
  <c r="O93" i="2"/>
  <c r="O94" i="2"/>
  <c r="O95" i="2"/>
  <c r="O96" i="2"/>
  <c r="P96" i="2" s="1"/>
  <c r="O97" i="2"/>
  <c r="O98" i="2"/>
  <c r="O99" i="2"/>
  <c r="O100" i="2"/>
  <c r="O101" i="2"/>
  <c r="O102" i="2"/>
  <c r="O103" i="2"/>
  <c r="O104" i="2"/>
  <c r="O105" i="2"/>
  <c r="N29" i="2"/>
  <c r="N30" i="2"/>
  <c r="N31" i="2"/>
  <c r="N32" i="2"/>
  <c r="Q32" i="2" s="1"/>
  <c r="N33" i="2"/>
  <c r="N34" i="2"/>
  <c r="N35" i="2"/>
  <c r="N36" i="2"/>
  <c r="N37" i="2"/>
  <c r="Q37" i="2" s="1"/>
  <c r="N38" i="2"/>
  <c r="Q38" i="2" s="1"/>
  <c r="N39" i="2"/>
  <c r="N40" i="2"/>
  <c r="Q40" i="2" s="1"/>
  <c r="N41" i="2"/>
  <c r="Q41" i="2" s="1"/>
  <c r="N42" i="2"/>
  <c r="N43" i="2"/>
  <c r="Q43" i="2" s="1"/>
  <c r="N44" i="2"/>
  <c r="Q44" i="2" s="1"/>
  <c r="N45" i="2"/>
  <c r="Q45" i="2" s="1"/>
  <c r="N46" i="2"/>
  <c r="N47" i="2"/>
  <c r="Q47" i="2" s="1"/>
  <c r="N48" i="2"/>
  <c r="Q48" i="2" s="1"/>
  <c r="N49" i="2"/>
  <c r="Q49" i="2" s="1"/>
  <c r="N50" i="2"/>
  <c r="Q50" i="2" s="1"/>
  <c r="N51" i="2"/>
  <c r="Q51" i="2" s="1"/>
  <c r="N52" i="2"/>
  <c r="Q52" i="2" s="1"/>
  <c r="N53" i="2"/>
  <c r="Q53" i="2" s="1"/>
  <c r="N54" i="2"/>
  <c r="N55" i="2"/>
  <c r="N56" i="2"/>
  <c r="N57" i="2"/>
  <c r="N58" i="2"/>
  <c r="N59" i="2"/>
  <c r="Q59" i="2" s="1"/>
  <c r="N60" i="2"/>
  <c r="Q60" i="2" s="1"/>
  <c r="N61" i="2"/>
  <c r="Q61" i="2" s="1"/>
  <c r="N62" i="2"/>
  <c r="Q62" i="2" s="1"/>
  <c r="N63" i="2"/>
  <c r="N64" i="2"/>
  <c r="Q64" i="2" s="1"/>
  <c r="N65" i="2"/>
  <c r="N66" i="2"/>
  <c r="Q66" i="2" s="1"/>
  <c r="N67" i="2"/>
  <c r="Q67" i="2" s="1"/>
  <c r="N68" i="2"/>
  <c r="N69" i="2"/>
  <c r="N70" i="2"/>
  <c r="N71" i="2"/>
  <c r="N72" i="2"/>
  <c r="N73" i="2"/>
  <c r="N74" i="2"/>
  <c r="Q74" i="2" s="1"/>
  <c r="N75" i="2"/>
  <c r="Q75" i="2" s="1"/>
  <c r="N76" i="2"/>
  <c r="Q76" i="2" s="1"/>
  <c r="N77" i="2"/>
  <c r="Q77" i="2" s="1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Q90" i="2" s="1"/>
  <c r="N91" i="2"/>
  <c r="Q91" i="2" s="1"/>
  <c r="N92" i="2"/>
  <c r="Q92" i="2" s="1"/>
  <c r="N93" i="2"/>
  <c r="Q93" i="2" s="1"/>
  <c r="N94" i="2"/>
  <c r="N95" i="2"/>
  <c r="N96" i="2"/>
  <c r="N97" i="2"/>
  <c r="N98" i="2"/>
  <c r="N99" i="2"/>
  <c r="N100" i="2"/>
  <c r="N101" i="2"/>
  <c r="Q101" i="2" s="1"/>
  <c r="N102" i="2"/>
  <c r="Q102" i="2" s="1"/>
  <c r="N103" i="2"/>
  <c r="N104" i="2"/>
  <c r="Q104" i="2" s="1"/>
  <c r="N105" i="2"/>
  <c r="Q105" i="2" s="1"/>
  <c r="M29" i="2"/>
  <c r="P29" i="2" s="1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P47" i="2" s="1"/>
  <c r="M48" i="2"/>
  <c r="M49" i="2"/>
  <c r="P49" i="2" s="1"/>
  <c r="M50" i="2"/>
  <c r="M51" i="2"/>
  <c r="M52" i="2"/>
  <c r="M53" i="2"/>
  <c r="M54" i="2"/>
  <c r="M55" i="2"/>
  <c r="M56" i="2"/>
  <c r="M57" i="2"/>
  <c r="M58" i="2"/>
  <c r="M59" i="2"/>
  <c r="P59" i="2" s="1"/>
  <c r="M60" i="2"/>
  <c r="P60" i="2" s="1"/>
  <c r="M61" i="2"/>
  <c r="P61" i="2" s="1"/>
  <c r="M62" i="2"/>
  <c r="M63" i="2"/>
  <c r="P63" i="2" s="1"/>
  <c r="M64" i="2"/>
  <c r="M65" i="2"/>
  <c r="M66" i="2"/>
  <c r="M67" i="2"/>
  <c r="M68" i="2"/>
  <c r="M69" i="2"/>
  <c r="M70" i="2"/>
  <c r="M71" i="2"/>
  <c r="M72" i="2"/>
  <c r="M73" i="2"/>
  <c r="M74" i="2"/>
  <c r="P74" i="2" s="1"/>
  <c r="M75" i="2"/>
  <c r="P75" i="2" s="1"/>
  <c r="M76" i="2"/>
  <c r="P76" i="2" s="1"/>
  <c r="M77" i="2"/>
  <c r="M78" i="2"/>
  <c r="M79" i="2"/>
  <c r="M80" i="2"/>
  <c r="M81" i="2"/>
  <c r="M82" i="2"/>
  <c r="M83" i="2"/>
  <c r="M84" i="2"/>
  <c r="M85" i="2"/>
  <c r="M86" i="2"/>
  <c r="P86" i="2" s="1"/>
  <c r="M87" i="2"/>
  <c r="P87" i="2" s="1"/>
  <c r="M88" i="2"/>
  <c r="P88" i="2" s="1"/>
  <c r="M89" i="2"/>
  <c r="P89" i="2" s="1"/>
  <c r="M90" i="2"/>
  <c r="P90" i="2" s="1"/>
  <c r="M91" i="2"/>
  <c r="P91" i="2" s="1"/>
  <c r="M92" i="2"/>
  <c r="M93" i="2"/>
  <c r="M94" i="2"/>
  <c r="M95" i="2"/>
  <c r="M96" i="2"/>
  <c r="M97" i="2"/>
  <c r="M98" i="2"/>
  <c r="M99" i="2"/>
  <c r="M100" i="2"/>
  <c r="M101" i="2"/>
  <c r="M102" i="2"/>
  <c r="M103" i="2"/>
  <c r="P103" i="2" s="1"/>
  <c r="M104" i="2"/>
  <c r="P104" i="2" s="1"/>
  <c r="M105" i="2"/>
  <c r="P105" i="2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O3" i="2"/>
  <c r="O4" i="2"/>
  <c r="O5" i="2"/>
  <c r="O6" i="2"/>
  <c r="O7" i="2"/>
  <c r="O8" i="2"/>
  <c r="O9" i="2"/>
  <c r="P9" i="2" s="1"/>
  <c r="O10" i="2"/>
  <c r="O11" i="2"/>
  <c r="O12" i="2"/>
  <c r="O13" i="2"/>
  <c r="P13" i="2" s="1"/>
  <c r="O14" i="2"/>
  <c r="P14" i="2" s="1"/>
  <c r="O15" i="2"/>
  <c r="P15" i="2" s="1"/>
  <c r="O16" i="2"/>
  <c r="P16" i="2" s="1"/>
  <c r="O17" i="2"/>
  <c r="O18" i="2"/>
  <c r="O19" i="2"/>
  <c r="O20" i="2"/>
  <c r="O21" i="2"/>
  <c r="O22" i="2"/>
  <c r="O23" i="2"/>
  <c r="O24" i="2"/>
  <c r="O25" i="2"/>
  <c r="O26" i="2"/>
  <c r="O27" i="2"/>
  <c r="O28" i="2"/>
  <c r="N3" i="2"/>
  <c r="N4" i="2"/>
  <c r="Q4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P18" i="2" s="1"/>
  <c r="M19" i="2"/>
  <c r="M20" i="2"/>
  <c r="M21" i="2"/>
  <c r="M22" i="2"/>
  <c r="M23" i="2"/>
  <c r="P23" i="2" s="1"/>
  <c r="M24" i="2"/>
  <c r="M25" i="2"/>
  <c r="M26" i="2"/>
  <c r="M27" i="2"/>
  <c r="M28" i="2"/>
  <c r="D2" i="1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Q113" i="5" l="1"/>
  <c r="Q95" i="5"/>
  <c r="Q77" i="5"/>
  <c r="Q59" i="5"/>
  <c r="Q41" i="5"/>
  <c r="Q23" i="5"/>
  <c r="Q5" i="5"/>
  <c r="Q112" i="5"/>
  <c r="Q94" i="5"/>
  <c r="Q76" i="5"/>
  <c r="Q58" i="5"/>
  <c r="Q40" i="5"/>
  <c r="Q22" i="5"/>
  <c r="Q4" i="5"/>
  <c r="P117" i="5"/>
  <c r="P45" i="5"/>
  <c r="P27" i="5"/>
  <c r="P9" i="5"/>
  <c r="P63" i="5"/>
  <c r="P116" i="5"/>
  <c r="P98" i="5"/>
  <c r="P80" i="5"/>
  <c r="P62" i="5"/>
  <c r="P44" i="5"/>
  <c r="P26" i="5"/>
  <c r="P8" i="5"/>
  <c r="P81" i="5"/>
  <c r="P115" i="5"/>
  <c r="P97" i="5"/>
  <c r="P79" i="5"/>
  <c r="P61" i="5"/>
  <c r="P43" i="5"/>
  <c r="P25" i="5"/>
  <c r="P7" i="5"/>
  <c r="P99" i="5"/>
  <c r="P113" i="5"/>
  <c r="P77" i="5"/>
  <c r="P59" i="5"/>
  <c r="P41" i="5"/>
  <c r="P23" i="5"/>
  <c r="P5" i="5"/>
  <c r="Q121" i="5"/>
  <c r="Q103" i="5"/>
  <c r="Q85" i="5"/>
  <c r="Q67" i="5"/>
  <c r="Q49" i="5"/>
  <c r="Q31" i="5"/>
  <c r="Q13" i="5"/>
  <c r="Q117" i="5"/>
  <c r="Q99" i="5"/>
  <c r="Q81" i="5"/>
  <c r="Q63" i="5"/>
  <c r="Q45" i="5"/>
  <c r="Q27" i="5"/>
  <c r="Q9" i="5"/>
  <c r="Q116" i="5"/>
  <c r="Q98" i="5"/>
  <c r="Q80" i="5"/>
  <c r="Q62" i="5"/>
  <c r="Q44" i="5"/>
  <c r="Q26" i="5"/>
  <c r="Q8" i="5"/>
  <c r="P104" i="5"/>
  <c r="P86" i="5"/>
  <c r="P68" i="5"/>
  <c r="P50" i="5"/>
  <c r="P14" i="5"/>
  <c r="Q97" i="5"/>
  <c r="Q79" i="5"/>
  <c r="Q25" i="5"/>
  <c r="Q7" i="5"/>
  <c r="P121" i="5"/>
  <c r="P103" i="5"/>
  <c r="P85" i="5"/>
  <c r="P67" i="5"/>
  <c r="P49" i="5"/>
  <c r="P31" i="5"/>
  <c r="P13" i="5"/>
  <c r="P112" i="5"/>
  <c r="P94" i="5"/>
  <c r="P76" i="5"/>
  <c r="P58" i="5"/>
  <c r="P40" i="5"/>
  <c r="P22" i="5"/>
  <c r="P4" i="5"/>
  <c r="Q105" i="5"/>
  <c r="Q87" i="5"/>
  <c r="Q69" i="5"/>
  <c r="Q51" i="5"/>
  <c r="Q33" i="5"/>
  <c r="Q15" i="5"/>
  <c r="Q86" i="5"/>
  <c r="Q32" i="5"/>
  <c r="Q83" i="5"/>
  <c r="Q47" i="5"/>
  <c r="Q11" i="5"/>
  <c r="Q75" i="5"/>
  <c r="Q101" i="5"/>
  <c r="Q57" i="5"/>
  <c r="Q104" i="5"/>
  <c r="Q14" i="5"/>
  <c r="Q29" i="5"/>
  <c r="Q111" i="5"/>
  <c r="Q3" i="5"/>
  <c r="P105" i="5"/>
  <c r="P87" i="5"/>
  <c r="P69" i="5"/>
  <c r="P51" i="5"/>
  <c r="P33" i="5"/>
  <c r="P15" i="5"/>
  <c r="Q119" i="5"/>
  <c r="Q21" i="5"/>
  <c r="Q65" i="5"/>
  <c r="Q39" i="5"/>
  <c r="Q93" i="5"/>
  <c r="P2" i="25"/>
  <c r="Q2" i="25"/>
  <c r="Q2" i="24"/>
  <c r="Q2" i="21"/>
  <c r="P2" i="21"/>
  <c r="Q2" i="23"/>
  <c r="P2" i="23"/>
  <c r="Q2" i="20"/>
  <c r="P2" i="20"/>
  <c r="P2" i="19"/>
  <c r="Q2" i="19"/>
  <c r="P2" i="18"/>
  <c r="Q2" i="18"/>
  <c r="P2" i="17"/>
  <c r="Q2" i="17"/>
  <c r="Q2" i="15"/>
  <c r="Q15" i="14"/>
  <c r="Q124" i="14"/>
  <c r="Q123" i="14"/>
  <c r="Q69" i="14"/>
  <c r="Q33" i="14"/>
  <c r="Q140" i="14"/>
  <c r="Q122" i="14"/>
  <c r="Q104" i="14"/>
  <c r="Q86" i="14"/>
  <c r="Q68" i="14"/>
  <c r="Q50" i="14"/>
  <c r="Q32" i="14"/>
  <c r="Q14" i="14"/>
  <c r="Q105" i="14"/>
  <c r="Q87" i="14"/>
  <c r="Q142" i="14"/>
  <c r="Q88" i="14"/>
  <c r="Q34" i="14"/>
  <c r="Q141" i="14"/>
  <c r="Q51" i="14"/>
  <c r="Q136" i="14"/>
  <c r="Q118" i="14"/>
  <c r="Q100" i="14"/>
  <c r="Q82" i="14"/>
  <c r="Q64" i="14"/>
  <c r="Q46" i="14"/>
  <c r="Q28" i="14"/>
  <c r="Q10" i="14"/>
  <c r="Q106" i="14"/>
  <c r="Q70" i="14"/>
  <c r="Q52" i="14"/>
  <c r="Q16" i="14"/>
  <c r="P2" i="14"/>
  <c r="Q2" i="14"/>
  <c r="P2" i="13"/>
  <c r="Q2" i="13"/>
  <c r="Q2" i="12"/>
  <c r="P2" i="11"/>
  <c r="Q2" i="11"/>
  <c r="P2" i="10"/>
  <c r="Q2" i="10"/>
  <c r="P2" i="9"/>
  <c r="P2" i="8"/>
  <c r="P2" i="7"/>
  <c r="Q2" i="7"/>
  <c r="P2" i="5"/>
  <c r="Q2" i="5"/>
  <c r="Q103" i="2"/>
  <c r="Q100" i="2"/>
  <c r="Q99" i="2"/>
  <c r="Q98" i="2"/>
  <c r="P102" i="2"/>
  <c r="P101" i="2"/>
  <c r="P100" i="2"/>
  <c r="P99" i="2"/>
  <c r="P98" i="2"/>
  <c r="Q95" i="2"/>
  <c r="Q94" i="2"/>
  <c r="P95" i="2"/>
  <c r="P94" i="2"/>
  <c r="P93" i="2"/>
  <c r="P92" i="2"/>
  <c r="Q97" i="2"/>
  <c r="P97" i="2"/>
  <c r="Q96" i="2"/>
  <c r="Q89" i="2"/>
  <c r="Q88" i="2"/>
  <c r="P84" i="2"/>
  <c r="Q84" i="2"/>
  <c r="Q87" i="2"/>
  <c r="P85" i="2"/>
  <c r="Q83" i="2"/>
  <c r="Q82" i="2"/>
  <c r="Q86" i="2"/>
  <c r="P77" i="2"/>
  <c r="Q79" i="2"/>
  <c r="Q78" i="2"/>
  <c r="P80" i="2"/>
  <c r="P79" i="2"/>
  <c r="P78" i="2"/>
  <c r="Q81" i="2"/>
  <c r="Q80" i="2"/>
  <c r="P66" i="2"/>
  <c r="Q69" i="2"/>
  <c r="Q68" i="2"/>
  <c r="Q73" i="2"/>
  <c r="P73" i="2"/>
  <c r="P72" i="2"/>
  <c r="P70" i="2"/>
  <c r="Q71" i="2"/>
  <c r="Q63" i="2"/>
  <c r="P62" i="2"/>
  <c r="Q58" i="2"/>
  <c r="P58" i="2"/>
  <c r="P65" i="2"/>
  <c r="P64" i="2"/>
  <c r="Q65" i="2"/>
  <c r="P50" i="2"/>
  <c r="Q55" i="2"/>
  <c r="Q54" i="2"/>
  <c r="Q57" i="2"/>
  <c r="P56" i="2"/>
  <c r="Q46" i="2"/>
  <c r="P48" i="2"/>
  <c r="P45" i="2"/>
  <c r="P44" i="2"/>
  <c r="P46" i="2"/>
  <c r="P43" i="2"/>
  <c r="P34" i="2"/>
  <c r="Q42" i="2"/>
  <c r="Q36" i="2"/>
  <c r="P41" i="2"/>
  <c r="P36" i="2"/>
  <c r="P35" i="2"/>
  <c r="Q35" i="2"/>
  <c r="Q34" i="2"/>
  <c r="P37" i="2"/>
  <c r="Q39" i="2"/>
  <c r="P42" i="2"/>
  <c r="P28" i="2"/>
  <c r="Q33" i="2"/>
  <c r="P33" i="2"/>
  <c r="P26" i="2"/>
  <c r="Q27" i="2"/>
  <c r="P31" i="2"/>
  <c r="P27" i="2"/>
  <c r="Q26" i="2"/>
  <c r="P30" i="2"/>
  <c r="Q28" i="2"/>
  <c r="P32" i="2"/>
  <c r="P22" i="2"/>
  <c r="P19" i="2"/>
  <c r="Q22" i="2"/>
  <c r="P21" i="2"/>
  <c r="P20" i="2"/>
  <c r="Q25" i="2"/>
  <c r="Q24" i="2"/>
  <c r="Q23" i="2"/>
  <c r="Q21" i="2"/>
  <c r="Q18" i="2"/>
  <c r="Q19" i="2"/>
  <c r="P25" i="2"/>
  <c r="Q20" i="2"/>
  <c r="P24" i="2"/>
  <c r="P17" i="2"/>
  <c r="Q17" i="2"/>
  <c r="Q15" i="2"/>
  <c r="Q16" i="2"/>
  <c r="P2" i="2"/>
  <c r="Q3" i="2"/>
  <c r="Q11" i="2"/>
  <c r="Q14" i="2"/>
  <c r="Q13" i="2"/>
  <c r="P12" i="2"/>
  <c r="P11" i="2"/>
  <c r="P10" i="2"/>
  <c r="Q12" i="2"/>
  <c r="P134" i="3"/>
  <c r="Q135" i="3"/>
  <c r="Q134" i="3"/>
  <c r="Q133" i="3"/>
  <c r="Q132" i="3"/>
  <c r="Q131" i="3"/>
  <c r="Q130" i="3"/>
  <c r="Q137" i="3"/>
  <c r="Q125" i="3"/>
  <c r="Q126" i="3"/>
  <c r="Q124" i="3"/>
  <c r="Q121" i="3"/>
  <c r="Q118" i="3"/>
  <c r="Q117" i="3"/>
  <c r="Q116" i="3"/>
  <c r="Q115" i="3"/>
  <c r="Q120" i="3"/>
  <c r="Q114" i="3"/>
  <c r="Q119" i="3"/>
  <c r="P108" i="3"/>
  <c r="Q112" i="3"/>
  <c r="Q111" i="3"/>
  <c r="Q110" i="3"/>
  <c r="Q109" i="3"/>
  <c r="Q108" i="3"/>
  <c r="Q106" i="3"/>
  <c r="Q107" i="3"/>
  <c r="Q98" i="3"/>
  <c r="P98" i="3"/>
  <c r="Q105" i="3"/>
  <c r="Q104" i="3"/>
  <c r="Q103" i="3"/>
  <c r="Q102" i="3"/>
  <c r="Q101" i="3"/>
  <c r="Q100" i="3"/>
  <c r="Q99" i="3"/>
  <c r="P94" i="3"/>
  <c r="P92" i="3"/>
  <c r="P96" i="3"/>
  <c r="Q97" i="3"/>
  <c r="Q92" i="3"/>
  <c r="Q95" i="3"/>
  <c r="Q94" i="3"/>
  <c r="Q90" i="3"/>
  <c r="Q91" i="3"/>
  <c r="Q96" i="3"/>
  <c r="Q89" i="3"/>
  <c r="Q77" i="3"/>
  <c r="Q76" i="3"/>
  <c r="Q79" i="3"/>
  <c r="Q78" i="3"/>
  <c r="Q81" i="3"/>
  <c r="Q73" i="3"/>
  <c r="Q71" i="3"/>
  <c r="Q72" i="3"/>
  <c r="Q69" i="3"/>
  <c r="Q68" i="3"/>
  <c r="Q67" i="3"/>
  <c r="Q66" i="3"/>
  <c r="Q65" i="3"/>
  <c r="P58" i="3"/>
  <c r="Q64" i="3"/>
  <c r="Q63" i="3"/>
  <c r="Q62" i="3"/>
  <c r="Q60" i="3"/>
  <c r="Q59" i="3"/>
  <c r="Q58" i="3"/>
  <c r="Q53" i="3"/>
  <c r="Q56" i="3"/>
  <c r="Q55" i="3"/>
  <c r="Q54" i="3"/>
  <c r="Q52" i="3"/>
  <c r="Q51" i="3"/>
  <c r="Q50" i="3"/>
  <c r="P50" i="3"/>
  <c r="P43" i="3"/>
  <c r="P44" i="3"/>
  <c r="P45" i="3"/>
  <c r="P46" i="3"/>
  <c r="P49" i="3"/>
  <c r="P42" i="3"/>
  <c r="P47" i="3"/>
  <c r="Q49" i="3"/>
  <c r="Q48" i="3"/>
  <c r="Q47" i="3"/>
  <c r="Q46" i="3"/>
  <c r="Q45" i="3"/>
  <c r="Q44" i="3"/>
  <c r="Q43" i="3"/>
  <c r="Q40" i="3"/>
  <c r="Q36" i="3"/>
  <c r="Q34" i="3"/>
  <c r="Q35" i="3"/>
  <c r="Q41" i="3"/>
  <c r="P13" i="3"/>
  <c r="P12" i="3"/>
  <c r="Q31" i="3"/>
  <c r="P18" i="3"/>
  <c r="Q24" i="3"/>
  <c r="Q23" i="3"/>
  <c r="Q22" i="3"/>
  <c r="Q21" i="3"/>
  <c r="Q20" i="3"/>
  <c r="Q19" i="3"/>
  <c r="Q18" i="3"/>
  <c r="Q25" i="3"/>
  <c r="P3" i="3"/>
  <c r="Q9" i="3"/>
  <c r="Q8" i="3"/>
  <c r="Q7" i="3"/>
  <c r="Q6" i="3"/>
  <c r="Q5" i="3"/>
  <c r="Q4" i="3"/>
  <c r="P2" i="3"/>
  <c r="Q3" i="3"/>
  <c r="Q2" i="3"/>
  <c r="P16" i="3"/>
  <c r="P17" i="3"/>
  <c r="P14" i="3"/>
  <c r="P10" i="3"/>
  <c r="Q17" i="3"/>
  <c r="Q16" i="3"/>
  <c r="Q15" i="3"/>
  <c r="Q14" i="3"/>
  <c r="Q13" i="3"/>
  <c r="Q12" i="3"/>
  <c r="Q11" i="3"/>
  <c r="Q10" i="3"/>
  <c r="P8" i="2"/>
  <c r="P6" i="2"/>
  <c r="P5" i="2"/>
  <c r="P4" i="2"/>
  <c r="Q9" i="2"/>
  <c r="Q8" i="2"/>
  <c r="P7" i="2"/>
  <c r="P3" i="2"/>
  <c r="Q10" i="2"/>
  <c r="Q7" i="2"/>
  <c r="Q6" i="2"/>
  <c r="Q5" i="2"/>
</calcChain>
</file>

<file path=xl/sharedStrings.xml><?xml version="1.0" encoding="utf-8"?>
<sst xmlns="http://schemas.openxmlformats.org/spreadsheetml/2006/main" count="16675" uniqueCount="850">
  <si>
    <t>연도</t>
    <phoneticPr fontId="1" type="noConversion"/>
  </si>
  <si>
    <t>품종</t>
    <phoneticPr fontId="1" type="noConversion"/>
  </si>
  <si>
    <t>지역</t>
    <phoneticPr fontId="1" type="noConversion"/>
  </si>
  <si>
    <t>발아기</t>
    <phoneticPr fontId="1" type="noConversion"/>
  </si>
  <si>
    <t>만개기</t>
    <phoneticPr fontId="1" type="noConversion"/>
  </si>
  <si>
    <t>숙기</t>
    <phoneticPr fontId="1" type="noConversion"/>
  </si>
  <si>
    <t>내병성</t>
    <phoneticPr fontId="1" type="noConversion"/>
  </si>
  <si>
    <t>내충성</t>
    <phoneticPr fontId="1" type="noConversion"/>
  </si>
  <si>
    <t>생육</t>
    <phoneticPr fontId="1" type="noConversion"/>
  </si>
  <si>
    <t>의견</t>
    <phoneticPr fontId="1" type="noConversion"/>
  </si>
  <si>
    <t>경북 5호 (Shine Muscat × Beni Balad)</t>
  </si>
  <si>
    <t>경북 5호 (Shine Muscat × Beni Balad)</t>
    <phoneticPr fontId="1" type="noConversion"/>
  </si>
  <si>
    <t>전주</t>
  </si>
  <si>
    <t>춘천</t>
  </si>
  <si>
    <t>옥천</t>
  </si>
  <si>
    <t>예산</t>
  </si>
  <si>
    <t>익산</t>
  </si>
  <si>
    <t>나주</t>
  </si>
  <si>
    <t>상주</t>
  </si>
  <si>
    <t>진주</t>
  </si>
  <si>
    <t>경북 6호 (Shine Muscat × Beni Balad)</t>
  </si>
  <si>
    <t>4.10.</t>
  </si>
  <si>
    <t>5.20.</t>
  </si>
  <si>
    <t>9.12.</t>
  </si>
  <si>
    <t>중</t>
  </si>
  <si>
    <t>4.18.</t>
  </si>
  <si>
    <t>6.05.</t>
  </si>
  <si>
    <t>4.11.</t>
  </si>
  <si>
    <t>-</t>
  </si>
  <si>
    <t>5.27.</t>
  </si>
  <si>
    <t>9.23.</t>
  </si>
  <si>
    <t>상</t>
  </si>
  <si>
    <t>4.01.</t>
  </si>
  <si>
    <t>8.21.</t>
  </si>
  <si>
    <t>4.07.</t>
  </si>
  <si>
    <t>3.28.</t>
  </si>
  <si>
    <t>5.23.</t>
  </si>
  <si>
    <t>9.20.</t>
  </si>
  <si>
    <t>계속</t>
  </si>
  <si>
    <t>경북 6호 (Beni Balad × Shine Muscat)</t>
  </si>
  <si>
    <t>경북 6호 (Beni Balad × Shine Muscat)</t>
    <phoneticPr fontId="1" type="noConversion"/>
  </si>
  <si>
    <t>5.22.</t>
  </si>
  <si>
    <t>4.16.</t>
  </si>
  <si>
    <t>6.04.</t>
  </si>
  <si>
    <t>9.18.</t>
  </si>
  <si>
    <t>4.09.</t>
  </si>
  <si>
    <t>4.13.</t>
  </si>
  <si>
    <t>5.30.</t>
  </si>
  <si>
    <t>4.08.</t>
  </si>
  <si>
    <t>5.19.</t>
  </si>
  <si>
    <t>9.24.</t>
  </si>
  <si>
    <t>5.21.</t>
  </si>
  <si>
    <t>9.11.</t>
  </si>
  <si>
    <t>도태</t>
  </si>
  <si>
    <t>4.22.</t>
  </si>
  <si>
    <t>6.07.</t>
  </si>
  <si>
    <t>9.25.</t>
  </si>
  <si>
    <t>5.24.</t>
  </si>
  <si>
    <t>9.05.</t>
  </si>
  <si>
    <t>하</t>
  </si>
  <si>
    <t>5.31.</t>
  </si>
  <si>
    <t>8.26.</t>
  </si>
  <si>
    <t>4.05.</t>
  </si>
  <si>
    <t>8.28.</t>
  </si>
  <si>
    <t>4.17.</t>
  </si>
  <si>
    <t>9.27.</t>
  </si>
  <si>
    <t>8.19.</t>
  </si>
  <si>
    <t>4.14.</t>
  </si>
  <si>
    <t>5.26.</t>
  </si>
  <si>
    <t>8.29.</t>
  </si>
  <si>
    <t>5.29.</t>
  </si>
  <si>
    <t>5.18.</t>
  </si>
  <si>
    <t>4.02.</t>
  </si>
  <si>
    <t>원교라-70호 (Bailey Alicante A × Merlot)</t>
  </si>
  <si>
    <t>원교라-70호 (Bailey Alicante A × Merlot)</t>
    <phoneticPr fontId="1" type="noConversion"/>
  </si>
  <si>
    <t>경북 7호 (Beni Balad × Shine Muscat)</t>
  </si>
  <si>
    <t>경북 7호 (Beni Balad × Shine Muscat)</t>
    <phoneticPr fontId="1" type="noConversion"/>
  </si>
  <si>
    <t>4.15.</t>
  </si>
  <si>
    <t>6.03.</t>
  </si>
  <si>
    <t>9.26.</t>
  </si>
  <si>
    <t>발아~숙기</t>
    <phoneticPr fontId="1" type="noConversion"/>
  </si>
  <si>
    <t>만개~숙기</t>
    <phoneticPr fontId="1" type="noConversion"/>
  </si>
  <si>
    <t>5.15.</t>
  </si>
  <si>
    <t>8.23.</t>
  </si>
  <si>
    <t>4.20.</t>
  </si>
  <si>
    <t>6.19.</t>
  </si>
  <si>
    <t>8.27.</t>
  </si>
  <si>
    <t>4.12.</t>
  </si>
  <si>
    <t>9.02.</t>
  </si>
  <si>
    <t>4.03.</t>
  </si>
  <si>
    <t>8.30.</t>
  </si>
  <si>
    <t>6.08.</t>
  </si>
  <si>
    <t>5.25.</t>
  </si>
  <si>
    <t>5.28.</t>
  </si>
  <si>
    <t>증</t>
  </si>
  <si>
    <t>9.15.</t>
  </si>
  <si>
    <t>6.06.</t>
  </si>
  <si>
    <t>9.09.</t>
  </si>
  <si>
    <t>4.04.</t>
  </si>
  <si>
    <t>5.14.</t>
  </si>
  <si>
    <t>9.10.</t>
  </si>
  <si>
    <t>8.16.</t>
  </si>
  <si>
    <t>8.09.</t>
  </si>
  <si>
    <t>9.22.</t>
  </si>
  <si>
    <t>8.14.</t>
  </si>
  <si>
    <t>9.30.</t>
  </si>
  <si>
    <t>4.06.</t>
  </si>
  <si>
    <t>10.15.</t>
  </si>
  <si>
    <t>6.02.</t>
  </si>
  <si>
    <t>10.06.</t>
  </si>
  <si>
    <t>Shine Muscat (대조)</t>
  </si>
  <si>
    <t>Shine Muscat (대조)</t>
    <phoneticPr fontId="1" type="noConversion"/>
  </si>
  <si>
    <t>MBA (대조)</t>
  </si>
  <si>
    <t>MBA (대조)</t>
    <phoneticPr fontId="1" type="noConversion"/>
  </si>
  <si>
    <t>Kyoho (대조)</t>
    <phoneticPr fontId="1" type="noConversion"/>
  </si>
  <si>
    <t>Campbell Early (대조)</t>
    <phoneticPr fontId="1" type="noConversion"/>
  </si>
  <si>
    <t>경북 8호 (Shimane Sweet × Beauty Seedless)</t>
  </si>
  <si>
    <t>경북 8호 (Shimane Sweet × Beauty Seedless)</t>
    <phoneticPr fontId="1" type="noConversion"/>
  </si>
  <si>
    <t>원교라-75호 (Muscat Bailey A × Pinot Noir)</t>
  </si>
  <si>
    <t>원교라-75호 (Muscat Bailey A × Pinot Noir)</t>
    <phoneticPr fontId="1" type="noConversion"/>
  </si>
  <si>
    <t>원교라-74호 (Bailey Alicante A × Pinot Noir)</t>
  </si>
  <si>
    <t>원교라-74호 (Bailey Alicante A × Pinot Noir)</t>
    <phoneticPr fontId="1" type="noConversion"/>
  </si>
  <si>
    <t>원교라-73호 (Tamnara × Delight)</t>
  </si>
  <si>
    <t>원교라-73호 (Tamnara × Delight)</t>
    <phoneticPr fontId="1" type="noConversion"/>
  </si>
  <si>
    <t>원교라-72호 (Ruby Okuyama × Emerald Seedless)</t>
  </si>
  <si>
    <t>원교라-72호 (Ruby Okuyama × Emerald Seedless)</t>
    <phoneticPr fontId="1" type="noConversion"/>
  </si>
  <si>
    <t>원교라-71호 (Campbell Early × Benizawa Seedless)</t>
  </si>
  <si>
    <t>원교라-71호 (Campbell Early × Benizawa Seedless)</t>
    <phoneticPr fontId="1" type="noConversion"/>
  </si>
  <si>
    <t>교배조합</t>
  </si>
  <si>
    <t>품종명</t>
    <phoneticPr fontId="1" type="noConversion"/>
  </si>
  <si>
    <t>원교라-69호 (Flame Seedless × Muscat of Alexandria)</t>
  </si>
  <si>
    <t>원교라-69호 (Flame Seedless × Muscat of Alexandria)</t>
    <phoneticPr fontId="1" type="noConversion"/>
  </si>
  <si>
    <t>발아DOY</t>
    <phoneticPr fontId="1" type="noConversion"/>
  </si>
  <si>
    <t>만개DOY</t>
    <phoneticPr fontId="1" type="noConversion"/>
  </si>
  <si>
    <t>숙기DOY</t>
    <phoneticPr fontId="1" type="noConversion"/>
  </si>
  <si>
    <t>’23 도태</t>
  </si>
  <si>
    <t>4. 6</t>
  </si>
  <si>
    <t>4. 8</t>
  </si>
  <si>
    <t>4. 5</t>
  </si>
  <si>
    <t>4. 7</t>
  </si>
  <si>
    <t>8. 3</t>
  </si>
  <si>
    <t>6. 2</t>
  </si>
  <si>
    <t>4. 4</t>
  </si>
  <si>
    <t>’23 선발</t>
  </si>
  <si>
    <t>6. 7</t>
  </si>
  <si>
    <t>4. 9</t>
  </si>
  <si>
    <t>6. 3</t>
  </si>
  <si>
    <t>9. 4</t>
  </si>
  <si>
    <t>6. 8</t>
  </si>
  <si>
    <t>9. 5</t>
  </si>
  <si>
    <t>여</t>
  </si>
  <si>
    <t>4. 3</t>
  </si>
  <si>
    <t>약</t>
  </si>
  <si>
    <t>4. 1</t>
  </si>
  <si>
    <t>6. 4</t>
  </si>
  <si>
    <t>원교라-67호 (Shimane Sweet × Flame Seedless)</t>
  </si>
  <si>
    <t>원교라-67호 (Shimane Sweet × Flame Seedless)</t>
    <phoneticPr fontId="1" type="noConversion"/>
  </si>
  <si>
    <t>원교라-66호 (Hongaram × Beni Balad)</t>
  </si>
  <si>
    <t>원교라-66호 (Hongaram × Beni Balad)</t>
    <phoneticPr fontId="1" type="noConversion"/>
  </si>
  <si>
    <t>원교라-68호 (Shimane Sweet × Flame Seedless)</t>
  </si>
  <si>
    <t>원교라-63호 (Hongaram × Beni Balad)</t>
  </si>
  <si>
    <t>원교라-63호 (Hongaram × Beni Balad)</t>
    <phoneticPr fontId="1" type="noConversion"/>
  </si>
  <si>
    <r>
      <t>원교라-61호 (Hongaram × Beni Balad)</t>
    </r>
    <r>
      <rPr>
        <sz val="11"/>
        <color rgb="FF000000"/>
        <rFont val="한양중고딕"/>
        <family val="3"/>
        <charset val="129"/>
      </rPr>
      <t/>
    </r>
  </si>
  <si>
    <t>포연 7호 (용보 × 홍부사)</t>
  </si>
  <si>
    <t>포연 7호 (용보 × 홍부사)</t>
    <phoneticPr fontId="1" type="noConversion"/>
  </si>
  <si>
    <t>부</t>
  </si>
  <si>
    <t>원교라-57호 (Baby Finger × Flame Seedless)</t>
  </si>
  <si>
    <t>원교라-57호 (Baby Finger × Flame Seedless)</t>
    <phoneticPr fontId="1" type="noConversion"/>
  </si>
  <si>
    <t>부(도태)</t>
  </si>
  <si>
    <t>원교라-60호 (Alden × Cheongsoo)</t>
  </si>
  <si>
    <t>원교라-60호 (Alden × Cheongsoo)</t>
    <phoneticPr fontId="1" type="noConversion"/>
  </si>
  <si>
    <t>원교라-61호 (Hongaram × Beni Balad)</t>
  </si>
  <si>
    <t>원교라-61호 (Hongaram × Beni Balad)</t>
    <phoneticPr fontId="1" type="noConversion"/>
  </si>
  <si>
    <t>부(선발)</t>
  </si>
  <si>
    <t>원교라-62호 (Hongaram × Beni Balad)</t>
  </si>
  <si>
    <t>원교라-62호 (Hongaram × Beni Balad)</t>
    <phoneticPr fontId="1" type="noConversion"/>
  </si>
  <si>
    <t>원교라-64호 (Jinok × Beni Balad)</t>
  </si>
  <si>
    <t>원교라-64호 (Jinok × Beni Balad)</t>
    <phoneticPr fontId="1" type="noConversion"/>
  </si>
  <si>
    <t>6. 5</t>
  </si>
  <si>
    <t>원교라-65호 (Shimane Sweet × Fanrasy Seedless)</t>
  </si>
  <si>
    <t>원교라-65호 (Shimane Sweet × Fanrasy Seedless)</t>
    <phoneticPr fontId="1" type="noConversion"/>
  </si>
  <si>
    <t>전주</t>
    <phoneticPr fontId="1" type="noConversion"/>
  </si>
  <si>
    <t>경북 6호 (Shine Muscat × Beni Balad)</t>
    <phoneticPr fontId="1" type="noConversion"/>
  </si>
  <si>
    <t>원교라-68호 (Shimane Sweet × Flame Seedless)</t>
    <phoneticPr fontId="1" type="noConversion"/>
  </si>
  <si>
    <t>4.21</t>
  </si>
  <si>
    <t>5.29</t>
  </si>
  <si>
    <t>9.15</t>
  </si>
  <si>
    <t>4.15</t>
  </si>
  <si>
    <t>6.3</t>
  </si>
  <si>
    <t>9.1</t>
  </si>
  <si>
    <t>4.16</t>
  </si>
  <si>
    <t>5.31</t>
  </si>
  <si>
    <t>9.20</t>
  </si>
  <si>
    <t>4.19</t>
  </si>
  <si>
    <t>9.2</t>
  </si>
  <si>
    <t>4.17</t>
  </si>
  <si>
    <t>6.7</t>
  </si>
  <si>
    <t>4.11</t>
  </si>
  <si>
    <t>5.23</t>
  </si>
  <si>
    <t>4.14</t>
  </si>
  <si>
    <t>5.27</t>
  </si>
  <si>
    <t>10.12</t>
  </si>
  <si>
    <t>4.04</t>
  </si>
  <si>
    <t>5.25</t>
  </si>
  <si>
    <t>4.20</t>
  </si>
  <si>
    <t>4.10</t>
  </si>
  <si>
    <t>5.30</t>
  </si>
  <si>
    <t>8.30</t>
  </si>
  <si>
    <t>6.1</t>
  </si>
  <si>
    <t>9.22</t>
  </si>
  <si>
    <t>4.12</t>
  </si>
  <si>
    <t>6.4</t>
  </si>
  <si>
    <t>8.25</t>
  </si>
  <si>
    <t>8.31</t>
  </si>
  <si>
    <t>9.8</t>
  </si>
  <si>
    <t>9.27</t>
  </si>
  <si>
    <t>5.19</t>
  </si>
  <si>
    <t>8.29</t>
  </si>
  <si>
    <t>4.08</t>
  </si>
  <si>
    <t>8.17</t>
  </si>
  <si>
    <t>6.10</t>
  </si>
  <si>
    <t>8.11</t>
  </si>
  <si>
    <t>4.25</t>
  </si>
  <si>
    <t>4.13</t>
  </si>
  <si>
    <t>8.12</t>
  </si>
  <si>
    <t>8.16</t>
  </si>
  <si>
    <t>5.24</t>
  </si>
  <si>
    <t>8.21</t>
  </si>
  <si>
    <t>8.19</t>
  </si>
  <si>
    <t>4.07</t>
  </si>
  <si>
    <t>5.16</t>
  </si>
  <si>
    <t>7.25</t>
  </si>
  <si>
    <t>6.2</t>
  </si>
  <si>
    <t>9.12</t>
  </si>
  <si>
    <t>5.26</t>
  </si>
  <si>
    <t>8.22</t>
  </si>
  <si>
    <t>4.06</t>
  </si>
  <si>
    <t>5.20</t>
  </si>
  <si>
    <t>8.09</t>
  </si>
  <si>
    <t>8.13</t>
  </si>
  <si>
    <t>8.2</t>
  </si>
  <si>
    <t>8.24</t>
  </si>
  <si>
    <t>8.03</t>
  </si>
  <si>
    <t>8.14</t>
  </si>
  <si>
    <t>6.12</t>
  </si>
  <si>
    <t>8.8</t>
  </si>
  <si>
    <t>4.22</t>
  </si>
  <si>
    <t>6.5</t>
  </si>
  <si>
    <t>5.18</t>
  </si>
  <si>
    <t>6.9</t>
  </si>
  <si>
    <t>5.22</t>
  </si>
  <si>
    <t>4.05</t>
  </si>
  <si>
    <t>4.18</t>
  </si>
  <si>
    <t>8.20</t>
  </si>
  <si>
    <t>9.13</t>
  </si>
  <si>
    <t>6.6</t>
  </si>
  <si>
    <t>5.28</t>
  </si>
  <si>
    <t>9.6</t>
  </si>
  <si>
    <t>9.28</t>
  </si>
  <si>
    <t>4.09</t>
  </si>
  <si>
    <t>9.21</t>
  </si>
  <si>
    <t>5.21</t>
  </si>
  <si>
    <t>9.05</t>
  </si>
  <si>
    <t>8.18</t>
  </si>
  <si>
    <t>4.5</t>
  </si>
  <si>
    <t>5.17</t>
  </si>
  <si>
    <t>5.06</t>
  </si>
  <si>
    <t>9.14</t>
  </si>
  <si>
    <t>9.26</t>
  </si>
  <si>
    <t>9.29</t>
  </si>
  <si>
    <t>10.7</t>
  </si>
  <si>
    <t>9.18</t>
  </si>
  <si>
    <t>10.10</t>
  </si>
  <si>
    <t>9.7</t>
  </si>
  <si>
    <t>6.14</t>
  </si>
  <si>
    <t>8.28</t>
  </si>
  <si>
    <t>3.28</t>
  </si>
  <si>
    <t>5.15</t>
  </si>
  <si>
    <t>3.27</t>
  </si>
  <si>
    <t>9.11</t>
  </si>
  <si>
    <t>3.29</t>
  </si>
  <si>
    <t>3.31</t>
  </si>
  <si>
    <t>9. 6</t>
  </si>
  <si>
    <t>5.12</t>
  </si>
  <si>
    <t>10.4</t>
  </si>
  <si>
    <t>5.11</t>
  </si>
  <si>
    <t>9.24</t>
  </si>
  <si>
    <t>9.23</t>
  </si>
  <si>
    <t>9.19</t>
  </si>
  <si>
    <t>10.5</t>
  </si>
  <si>
    <t>9.25</t>
  </si>
  <si>
    <t>9. 7</t>
  </si>
  <si>
    <t>9. 2</t>
  </si>
  <si>
    <t>3.22</t>
  </si>
  <si>
    <t>8.23</t>
  </si>
  <si>
    <t>8.15</t>
  </si>
  <si>
    <t>4. 2</t>
  </si>
  <si>
    <t>8. 4</t>
  </si>
  <si>
    <t>8.26</t>
  </si>
  <si>
    <t>8.27</t>
  </si>
  <si>
    <t>9.16</t>
  </si>
  <si>
    <t>3.21</t>
  </si>
  <si>
    <t>원교라-56호 (Benifuji OP)</t>
  </si>
  <si>
    <t>원교라-56호 (Benifuji OP)</t>
    <phoneticPr fontId="1" type="noConversion"/>
  </si>
  <si>
    <t>6. 6</t>
  </si>
  <si>
    <t>3.24</t>
  </si>
  <si>
    <t xml:space="preserve">원교라-58호 (Tano Red × Ruby Seedless) </t>
    <phoneticPr fontId="1" type="noConversion"/>
  </si>
  <si>
    <t>원교라-58호 (Tano Red × Ruby Seedless)</t>
  </si>
  <si>
    <t>원교라-59호 (Tamnara × Benizawa Seedless)</t>
  </si>
  <si>
    <t>원교라-59호 (Tamnara × Benizawa Seedless)</t>
    <phoneticPr fontId="1" type="noConversion"/>
  </si>
  <si>
    <t>9.10</t>
  </si>
  <si>
    <t>3.20</t>
  </si>
  <si>
    <t>3.30</t>
  </si>
  <si>
    <t>6. 1</t>
  </si>
  <si>
    <t>3.26</t>
  </si>
  <si>
    <t>3.25</t>
  </si>
  <si>
    <t>9. 1</t>
  </si>
  <si>
    <t>싱</t>
  </si>
  <si>
    <t>3.14</t>
  </si>
  <si>
    <t>5.10</t>
  </si>
  <si>
    <t>3.23</t>
  </si>
  <si>
    <t>10. 5</t>
  </si>
  <si>
    <t>원교 라-50 (Campbell Early × Muscat Bailey A)</t>
  </si>
  <si>
    <t>원교 라-50 (Campbell Early × Muscat Bailey A)</t>
    <phoneticPr fontId="1" type="noConversion"/>
  </si>
  <si>
    <t>최종선발</t>
  </si>
  <si>
    <t xml:space="preserve">상 </t>
  </si>
  <si>
    <t>4.7</t>
  </si>
  <si>
    <t>9.9</t>
  </si>
  <si>
    <t>4.26</t>
  </si>
  <si>
    <t>4.23</t>
  </si>
  <si>
    <t>4.2</t>
  </si>
  <si>
    <t>4.8</t>
  </si>
  <si>
    <t>’20 이식</t>
  </si>
  <si>
    <t>포연 6호 (용보 × 적령)</t>
  </si>
  <si>
    <t>포연 6호 (용보 × 적령)</t>
    <phoneticPr fontId="1" type="noConversion"/>
  </si>
  <si>
    <t>열과</t>
  </si>
  <si>
    <t>4.28</t>
  </si>
  <si>
    <t>9.5</t>
  </si>
  <si>
    <t>4.1</t>
  </si>
  <si>
    <t>9.4</t>
  </si>
  <si>
    <t xml:space="preserve">원교 라-53 (Italia × Perlon) </t>
    <phoneticPr fontId="1" type="noConversion"/>
  </si>
  <si>
    <t>원교 라-53 (Italia × Perlon)</t>
  </si>
  <si>
    <t>GA처리</t>
  </si>
  <si>
    <t>’20 재식</t>
  </si>
  <si>
    <t>4.24</t>
  </si>
  <si>
    <t>4.30</t>
  </si>
  <si>
    <t>9.17</t>
  </si>
  <si>
    <t>열과심</t>
  </si>
  <si>
    <t>4.3</t>
  </si>
  <si>
    <t>4.6</t>
  </si>
  <si>
    <t>원교 라-54 (Hongisul × Tamnara)</t>
  </si>
  <si>
    <t>원교 라-54 (Hongisul × Tamnara)</t>
    <phoneticPr fontId="1" type="noConversion"/>
  </si>
  <si>
    <t>원교 라-55 (Hokkou × Flame Seedless)</t>
  </si>
  <si>
    <t>원교 라-55 (Hokkou × Flame Seedless)</t>
    <phoneticPr fontId="1" type="noConversion"/>
  </si>
  <si>
    <t>고사</t>
  </si>
  <si>
    <t>4.9</t>
  </si>
  <si>
    <t>저품질, 도태</t>
  </si>
  <si>
    <t>원교 라-56</t>
  </si>
  <si>
    <t>원교 라-56</t>
    <phoneticPr fontId="1" type="noConversion"/>
  </si>
  <si>
    <t>강원 1호 (Kyoho × Campbell Early)</t>
  </si>
  <si>
    <t>강원 1호 (Kyoho × Campbell Early)</t>
    <phoneticPr fontId="1" type="noConversion"/>
  </si>
  <si>
    <t>원교 라-57</t>
  </si>
  <si>
    <t>원교 라-57</t>
    <phoneticPr fontId="1" type="noConversion"/>
  </si>
  <si>
    <t>9.3</t>
  </si>
  <si>
    <t>8.5</t>
  </si>
  <si>
    <t>화진</t>
  </si>
  <si>
    <t>4.4</t>
  </si>
  <si>
    <t>10.15</t>
  </si>
  <si>
    <t>10.8</t>
  </si>
  <si>
    <t>’20 재 식재</t>
  </si>
  <si>
    <t>유핵</t>
  </si>
  <si>
    <t>원교 라-49 (Pione × Benifuji)</t>
  </si>
  <si>
    <t>원교 라-49 (Pione × Benifuji)</t>
    <phoneticPr fontId="1" type="noConversion"/>
  </si>
  <si>
    <t>’18년 재식</t>
  </si>
  <si>
    <t xml:space="preserve">예산 </t>
  </si>
  <si>
    <t>’19 이식</t>
  </si>
  <si>
    <t>4.27</t>
  </si>
  <si>
    <t>도태 (수정불량)</t>
  </si>
  <si>
    <t>1주고사, 착과안됨</t>
  </si>
  <si>
    <t>무름병</t>
  </si>
  <si>
    <r>
      <t>원교 라-51 (Schuyler × Hokkkou)</t>
    </r>
    <r>
      <rPr>
        <sz val="11"/>
        <color rgb="FF000000"/>
        <rFont val="한양신명조"/>
        <family val="3"/>
        <charset val="129"/>
      </rPr>
      <t/>
    </r>
  </si>
  <si>
    <t>원교 라-52 (Delaware × Black Sanjaku)</t>
    <phoneticPr fontId="1" type="noConversion"/>
  </si>
  <si>
    <t>도태(동해)</t>
  </si>
  <si>
    <t>미수확</t>
  </si>
  <si>
    <t>9. 9</t>
  </si>
  <si>
    <t>무름병심</t>
  </si>
  <si>
    <t>원교 라-53 (Delaware × Black Sanjaku)</t>
  </si>
  <si>
    <t>원교 라-54 (Delaware × Black Sanjaku)</t>
  </si>
  <si>
    <t>원교 라-55 (Delaware × Black Sanjaku)</t>
  </si>
  <si>
    <t>원교 라-56 (Delaware × Black Sanjaku)</t>
  </si>
  <si>
    <t>원교 라-57 (Delaware × Black Sanjaku)</t>
  </si>
  <si>
    <t>원교 라-58 (Delaware × Black Sanjaku)</t>
  </si>
  <si>
    <t>원교 라-59 (Delaware × Black Sanjaku)</t>
  </si>
  <si>
    <t>’19년보식</t>
  </si>
  <si>
    <t>2년생</t>
  </si>
  <si>
    <t>’18년 일부보식</t>
  </si>
  <si>
    <t>생육저조</t>
  </si>
  <si>
    <t>’19년 보식</t>
  </si>
  <si>
    <t>’18년 보식</t>
  </si>
  <si>
    <t xml:space="preserve">원교 라-54 (Hongisul × Tamnara) </t>
    <phoneticPr fontId="1" type="noConversion"/>
  </si>
  <si>
    <t>동해피해,미착과</t>
  </si>
  <si>
    <t>2주고사, 무착과</t>
  </si>
  <si>
    <t xml:space="preserve">열과 </t>
  </si>
  <si>
    <t>2년생,미착과</t>
  </si>
  <si>
    <t>열매마름</t>
  </si>
  <si>
    <t>9. 3</t>
  </si>
  <si>
    <t>8. 9</t>
  </si>
  <si>
    <t>5.13</t>
  </si>
  <si>
    <t>착색지연</t>
  </si>
  <si>
    <t>MBA(대조)</t>
    <phoneticPr fontId="1" type="noConversion"/>
  </si>
  <si>
    <t>10. 8</t>
  </si>
  <si>
    <t>신규식재</t>
  </si>
  <si>
    <t>10.14</t>
  </si>
  <si>
    <t>원교 라-39 (Univala Seven × Tamnara)</t>
  </si>
  <si>
    <t>원교 라-39 (Univala Seven × Tamnara)</t>
    <phoneticPr fontId="1" type="noConversion"/>
  </si>
  <si>
    <t>송이축물러짐</t>
  </si>
  <si>
    <t>6.04</t>
  </si>
  <si>
    <t>9.04</t>
  </si>
  <si>
    <t>6.01</t>
  </si>
  <si>
    <t>8.10</t>
  </si>
  <si>
    <t>꽃떨이 발생</t>
  </si>
  <si>
    <t>중단</t>
  </si>
  <si>
    <t>9.06</t>
  </si>
  <si>
    <t>4.03</t>
  </si>
  <si>
    <t>9.02</t>
  </si>
  <si>
    <t>9.09</t>
  </si>
  <si>
    <t>원교 라-42 (Steuben × Golden Muscat)</t>
  </si>
  <si>
    <t>원교 라-42 (Steuben × Golden Muscat)</t>
    <phoneticPr fontId="1" type="noConversion"/>
  </si>
  <si>
    <t>원교 라-43 (Tano Red × Sheridan)</t>
  </si>
  <si>
    <t>원교 라-43 (Tano Red × Sheridan)</t>
    <phoneticPr fontId="1" type="noConversion"/>
  </si>
  <si>
    <t>착색불량</t>
  </si>
  <si>
    <t>10.01</t>
  </si>
  <si>
    <t>10.11</t>
  </si>
  <si>
    <t>과육무름</t>
  </si>
  <si>
    <t>9.01</t>
  </si>
  <si>
    <t>원교 라-46 (Campbell Early × New York Muscat)</t>
  </si>
  <si>
    <t>원교 라-46 (Campbell Early × New York Muscat)</t>
    <phoneticPr fontId="1" type="noConversion"/>
  </si>
  <si>
    <t>`18년 재식</t>
  </si>
  <si>
    <t>미착과</t>
  </si>
  <si>
    <t>착과불량</t>
  </si>
  <si>
    <t>원교 라-51 (Schuyler × Hokkkou)</t>
  </si>
  <si>
    <t>원교 라-51 (Schuyler × Hokkkou)</t>
    <phoneticPr fontId="1" type="noConversion"/>
  </si>
  <si>
    <t xml:space="preserve">중 </t>
  </si>
  <si>
    <t>열과 발생</t>
  </si>
  <si>
    <t>9.07</t>
  </si>
  <si>
    <t>4.02</t>
  </si>
  <si>
    <t>6.03</t>
  </si>
  <si>
    <t>원교 라-52 (Delaware × Black Sanjaku)</t>
  </si>
  <si>
    <t>‘18년 보식</t>
  </si>
  <si>
    <t>5.14</t>
  </si>
  <si>
    <t xml:space="preserve">꽃떨이 발생 </t>
  </si>
  <si>
    <t>원교 라-36 (Steuben x Golden Muscat)</t>
  </si>
  <si>
    <t>원교 라-36 (Steuben x Golden Muscat)</t>
    <phoneticPr fontId="1" type="noConversion"/>
  </si>
  <si>
    <t>성</t>
  </si>
  <si>
    <t>갈반병 심</t>
  </si>
  <si>
    <t>’14 동해고사</t>
  </si>
  <si>
    <t>6.02</t>
  </si>
  <si>
    <t>원교 라-37 (Pione x Benifuji)</t>
  </si>
  <si>
    <t>원교 라-37 (Pione x Benifuji)</t>
    <phoneticPr fontId="1" type="noConversion"/>
  </si>
  <si>
    <t>열과 과육무름</t>
  </si>
  <si>
    <t>도태 필요</t>
  </si>
  <si>
    <t>열과 심</t>
  </si>
  <si>
    <t>원교 라-38 (캠벨얼리 김포대과변이 x M-2-3)</t>
  </si>
  <si>
    <t>원교 라-38 (캠벨얼리 김포대과변이 x M-2-3)</t>
    <phoneticPr fontId="1" type="noConversion"/>
  </si>
  <si>
    <t>원교 라-38 (캠벨얼리 김포대과변이 x M-2-4)</t>
  </si>
  <si>
    <t>원교 라-38 (캠벨얼리 김포대과변이 x M-2-5)</t>
  </si>
  <si>
    <t>원교 라-38 (캠벨얼리 김포대과변이 x M-2-6)</t>
  </si>
  <si>
    <t>원교 라-38 (캠벨얼리 김포대과변이 x M-2-7)</t>
  </si>
  <si>
    <t>원교 라-38 (캠벨얼리 김포대과변이 x M-2-8)</t>
  </si>
  <si>
    <t>원교 라-38 (캠벨얼리 김포대과변이 x M-2-9)</t>
  </si>
  <si>
    <t>원교 라-39 (Univala Seven x 탐나라)</t>
  </si>
  <si>
    <t>원교 라-39 (Univala Seven x 탐나라)</t>
    <phoneticPr fontId="1" type="noConversion"/>
  </si>
  <si>
    <t>과방무름병</t>
  </si>
  <si>
    <t>외관양호</t>
  </si>
  <si>
    <t>송이 작음</t>
  </si>
  <si>
    <t>’17 보식</t>
  </si>
  <si>
    <t xml:space="preserve">화진 </t>
  </si>
  <si>
    <t>열과 중</t>
  </si>
  <si>
    <t>미결실</t>
  </si>
  <si>
    <t>원교 라-40 (Alden x Mario)</t>
  </si>
  <si>
    <t>원교 라-40 (Alden x Mario)</t>
    <phoneticPr fontId="1" type="noConversion"/>
  </si>
  <si>
    <t>원교 라-41 ( 김포대과변이 x Honey Black)</t>
  </si>
  <si>
    <t>원교 라-41 ( 김포대과변이 x Honey Black)</t>
    <phoneticPr fontId="1" type="noConversion"/>
  </si>
  <si>
    <t>미개화</t>
  </si>
  <si>
    <t>9.03</t>
  </si>
  <si>
    <t>원교 라-42 (Steuben x Golden Muscat)</t>
  </si>
  <si>
    <t>원교 라-42 (Steuben x Golden Muscat)</t>
    <phoneticPr fontId="1" type="noConversion"/>
  </si>
  <si>
    <t>원교 라-43 (Tano Red x 새단)</t>
  </si>
  <si>
    <t>원교 라-43 (Tano Red x 새단)</t>
    <phoneticPr fontId="1" type="noConversion"/>
  </si>
  <si>
    <t>착립 우수</t>
  </si>
  <si>
    <t>원교 라-45 (갑비로 x 캠벨얼리)</t>
  </si>
  <si>
    <t>원교 라-45 (갑비로 x 캠벨얼리)</t>
    <phoneticPr fontId="1" type="noConversion"/>
  </si>
  <si>
    <t>원교 라-46 (캠벨얼리 x 뉴욕마스캇)</t>
  </si>
  <si>
    <t>원교 라-46 (캠벨얼리 x 뉴욕마스캇)</t>
    <phoneticPr fontId="1" type="noConversion"/>
  </si>
  <si>
    <t>저장용이</t>
  </si>
  <si>
    <t>신규재식</t>
  </si>
  <si>
    <t>과방적음</t>
  </si>
  <si>
    <t>원교 라-47 (Neomat x Beni Pizztello)</t>
  </si>
  <si>
    <t>원교 라-47 (Neomat x Beni Pizztello)</t>
    <phoneticPr fontId="1" type="noConversion"/>
  </si>
  <si>
    <t>화진 심</t>
  </si>
  <si>
    <t>화진발생</t>
  </si>
  <si>
    <t>9.08</t>
  </si>
  <si>
    <t>원교 라-48 (캠벨얼리 x Kaiji)</t>
  </si>
  <si>
    <t>원교 라-48 (캠벨얼리 x Kaiji)</t>
    <phoneticPr fontId="1" type="noConversion"/>
  </si>
  <si>
    <t>10.17</t>
  </si>
  <si>
    <t>10.02</t>
  </si>
  <si>
    <t>열과, 과육무름</t>
  </si>
  <si>
    <t>화진 발생</t>
  </si>
  <si>
    <t>갈반병 약</t>
  </si>
  <si>
    <t>’16.3 이식</t>
  </si>
  <si>
    <t>품질외관양호</t>
  </si>
  <si>
    <t>2년차</t>
  </si>
  <si>
    <t>착과, 착립 우수</t>
  </si>
  <si>
    <t>열매 녹증상</t>
  </si>
  <si>
    <t>착색, 착립 우수</t>
  </si>
  <si>
    <t>엽소발생</t>
  </si>
  <si>
    <t>착과 우수</t>
  </si>
  <si>
    <t>과피가 질김</t>
  </si>
  <si>
    <t>신규</t>
  </si>
  <si>
    <t>식미 하</t>
  </si>
  <si>
    <t>10.6</t>
  </si>
  <si>
    <t>유목, 미개화</t>
  </si>
  <si>
    <t>Sheridan (대조)</t>
    <phoneticPr fontId="1" type="noConversion"/>
  </si>
  <si>
    <t>4.21.</t>
  </si>
  <si>
    <t>9. 3.</t>
  </si>
  <si>
    <t>6. 2.</t>
  </si>
  <si>
    <t>9. 1.</t>
  </si>
  <si>
    <t>4.19.</t>
  </si>
  <si>
    <t>열과, 착과율 낮음</t>
  </si>
  <si>
    <t>열과, 화진</t>
  </si>
  <si>
    <t>8.20.</t>
  </si>
  <si>
    <t>4.24.</t>
  </si>
  <si>
    <t>9. 7.</t>
  </si>
  <si>
    <t>4. 8.</t>
  </si>
  <si>
    <t>9.14.</t>
  </si>
  <si>
    <t>1주생</t>
  </si>
  <si>
    <t>머스캣 향, 열과</t>
  </si>
  <si>
    <t>원교 라-35 (Pione x Beniizu)</t>
  </si>
  <si>
    <t>원교 라-35 (Pione x Beniizu)</t>
    <phoneticPr fontId="1" type="noConversion"/>
  </si>
  <si>
    <t>9.28.</t>
  </si>
  <si>
    <t>4.25.</t>
  </si>
  <si>
    <t>6. 3.</t>
  </si>
  <si>
    <t>9. 8.</t>
  </si>
  <si>
    <t>4. 9.</t>
  </si>
  <si>
    <t>육질우수, 착색양호</t>
  </si>
  <si>
    <t>8.25.</t>
  </si>
  <si>
    <t>8.24.</t>
  </si>
  <si>
    <t>4. 2.</t>
  </si>
  <si>
    <t>8.31.</t>
  </si>
  <si>
    <t>대립, 열과</t>
  </si>
  <si>
    <t>열과,무름</t>
  </si>
  <si>
    <t>밀착 열과</t>
  </si>
  <si>
    <t>9. 2.</t>
  </si>
  <si>
    <t>6. 1.</t>
  </si>
  <si>
    <t>열과심함</t>
  </si>
  <si>
    <t>소립, 착립우수</t>
  </si>
  <si>
    <t>9.04.</t>
  </si>
  <si>
    <t>탈립 발생</t>
  </si>
  <si>
    <t>4. 1.</t>
  </si>
  <si>
    <t>계통오류</t>
  </si>
  <si>
    <t>소과,탈립</t>
  </si>
  <si>
    <t>9.16.</t>
  </si>
  <si>
    <t>열과 심함</t>
  </si>
  <si>
    <t>화 진</t>
  </si>
  <si>
    <t>4. 6.</t>
  </si>
  <si>
    <t>2주생</t>
  </si>
  <si>
    <t xml:space="preserve">화진 다소발생 </t>
  </si>
  <si>
    <t>8. 25.</t>
  </si>
  <si>
    <t>충북 포연-4 (Seto Giant × Fujiminori)</t>
  </si>
  <si>
    <t>충북 포연-4 (Seto Giant × Fujiminori)</t>
    <phoneticPr fontId="1" type="noConversion"/>
  </si>
  <si>
    <t>4.27.</t>
  </si>
  <si>
    <t>착립 낮음</t>
  </si>
  <si>
    <t>8.17.</t>
  </si>
  <si>
    <t>착색,착립우수</t>
  </si>
  <si>
    <t>4.26.</t>
  </si>
  <si>
    <t>9.21.</t>
  </si>
  <si>
    <t>9. 10.</t>
  </si>
  <si>
    <t>충북 포연-5 (고처×캠벨얼리)</t>
  </si>
  <si>
    <t>충북 포연-5 (고처×캠벨얼리)</t>
    <phoneticPr fontId="1" type="noConversion"/>
  </si>
  <si>
    <t>4. 27.</t>
  </si>
  <si>
    <t>6. 7.</t>
  </si>
  <si>
    <t>착립(밀도)우수</t>
  </si>
  <si>
    <t>착색양호</t>
  </si>
  <si>
    <t>5. 27</t>
  </si>
  <si>
    <t>5. 30.</t>
  </si>
  <si>
    <t>9. 4.</t>
  </si>
  <si>
    <t>3주생</t>
  </si>
  <si>
    <t>과립, 과방우수</t>
  </si>
  <si>
    <t>5. 29.</t>
  </si>
  <si>
    <t>9. 9.</t>
  </si>
  <si>
    <t>원교 라-44 (Tano Red x Himrod)</t>
  </si>
  <si>
    <t>원교 라-44 (Tano Red x Himrod)</t>
    <phoneticPr fontId="1" type="noConversion"/>
  </si>
  <si>
    <t>원교 라-45호 (갑비로 x 캠벨얼리)</t>
  </si>
  <si>
    <t>원교 라-45호 (갑비로 x 캠벨얼리)</t>
    <phoneticPr fontId="1" type="noConversion"/>
  </si>
  <si>
    <t>원교 라-46호 (캠벨얼리 x 뉴욕마스캇)</t>
  </si>
  <si>
    <t>원교 라-46호 (캠벨얼리 x 뉴욕마스캇)</t>
    <phoneticPr fontId="1" type="noConversion"/>
  </si>
  <si>
    <t>원교 라-34 (Italia x Perlon)</t>
  </si>
  <si>
    <t>원교 라-34 (Italia x Perlon)</t>
    <phoneticPr fontId="1" type="noConversion"/>
  </si>
  <si>
    <t>수원</t>
  </si>
  <si>
    <t>5. 6</t>
  </si>
  <si>
    <t>수세강</t>
  </si>
  <si>
    <t>9. 8</t>
  </si>
  <si>
    <t>6. 9</t>
  </si>
  <si>
    <t>강</t>
  </si>
  <si>
    <t>4.29</t>
  </si>
  <si>
    <t>5. 1</t>
  </si>
  <si>
    <t>5. 2</t>
  </si>
  <si>
    <t xml:space="preserve">강 </t>
  </si>
  <si>
    <t>수원</t>
    <phoneticPr fontId="1" type="noConversion"/>
  </si>
  <si>
    <t>동해</t>
  </si>
  <si>
    <t>8. 5</t>
  </si>
  <si>
    <t>9. 6.</t>
  </si>
  <si>
    <t>5. 7</t>
  </si>
  <si>
    <t>10. 2</t>
  </si>
  <si>
    <t>칠곡</t>
  </si>
  <si>
    <t>원교 라-21</t>
  </si>
  <si>
    <t>원교 라-21</t>
    <phoneticPr fontId="1" type="noConversion"/>
  </si>
  <si>
    <t>원교 라-22</t>
  </si>
  <si>
    <t>원교 라-22</t>
    <phoneticPr fontId="1" type="noConversion"/>
  </si>
  <si>
    <t xml:space="preserve">9.12 </t>
  </si>
  <si>
    <t>충북포시-2</t>
  </si>
  <si>
    <t>충북포시-2</t>
    <phoneticPr fontId="1" type="noConversion"/>
  </si>
  <si>
    <t>원교 라-23</t>
  </si>
  <si>
    <t>원교 라-23</t>
    <phoneticPr fontId="1" type="noConversion"/>
  </si>
  <si>
    <t xml:space="preserve">9.18 </t>
  </si>
  <si>
    <t xml:space="preserve">9. 6 </t>
  </si>
  <si>
    <t>원교 라-26</t>
  </si>
  <si>
    <t>원교 라-26</t>
    <phoneticPr fontId="1" type="noConversion"/>
  </si>
  <si>
    <t>원교 라-25</t>
  </si>
  <si>
    <t>원교 라-25</t>
    <phoneticPr fontId="1" type="noConversion"/>
  </si>
  <si>
    <t>원교 라-24</t>
  </si>
  <si>
    <t>원교 라-24</t>
    <phoneticPr fontId="1" type="noConversion"/>
  </si>
  <si>
    <t>충북포시-3</t>
  </si>
  <si>
    <t>충북포시-3</t>
    <phoneticPr fontId="1" type="noConversion"/>
  </si>
  <si>
    <t>원교 라-27</t>
  </si>
  <si>
    <t>원교 라-27</t>
    <phoneticPr fontId="1" type="noConversion"/>
  </si>
  <si>
    <t xml:space="preserve">9.15 </t>
  </si>
  <si>
    <t>9.30</t>
  </si>
  <si>
    <t xml:space="preserve">9.20 </t>
  </si>
  <si>
    <t>원교 라-28</t>
  </si>
  <si>
    <t>원교 라-28</t>
    <phoneticPr fontId="1" type="noConversion"/>
  </si>
  <si>
    <t>원교 라-29</t>
  </si>
  <si>
    <t>원교 라-30</t>
  </si>
  <si>
    <t>원교 라-31</t>
  </si>
  <si>
    <t>원교 라-32</t>
  </si>
  <si>
    <t>원교 라-33</t>
  </si>
  <si>
    <t>10.20</t>
  </si>
  <si>
    <t>10.16</t>
  </si>
  <si>
    <t>6.13</t>
  </si>
  <si>
    <t>10.18</t>
  </si>
  <si>
    <t>원교 라-19</t>
  </si>
  <si>
    <t>원교 라-19</t>
    <phoneticPr fontId="1" type="noConversion"/>
  </si>
  <si>
    <t xml:space="preserve">9. 1 </t>
  </si>
  <si>
    <t xml:space="preserve">4.16 </t>
  </si>
  <si>
    <t>10. 1</t>
  </si>
  <si>
    <t>원교 라-29</t>
    <phoneticPr fontId="1" type="noConversion"/>
  </si>
  <si>
    <t xml:space="preserve">9. 4 </t>
  </si>
  <si>
    <t>6.11</t>
  </si>
  <si>
    <t>원교 라-20</t>
  </si>
  <si>
    <t>6.16</t>
  </si>
  <si>
    <t>강원-1</t>
  </si>
  <si>
    <t>강원-1</t>
    <phoneticPr fontId="1" type="noConversion"/>
  </si>
  <si>
    <t>10. 9</t>
  </si>
  <si>
    <t>10.13</t>
  </si>
  <si>
    <t>4. 22</t>
  </si>
  <si>
    <t>5. 29</t>
  </si>
  <si>
    <t>9. 05</t>
  </si>
  <si>
    <t>4. 21</t>
  </si>
  <si>
    <t>6. 04</t>
  </si>
  <si>
    <t>9. 06</t>
  </si>
  <si>
    <t>4. 20</t>
  </si>
  <si>
    <t>5. 26</t>
  </si>
  <si>
    <t>8. 29</t>
  </si>
  <si>
    <t>4. 12</t>
  </si>
  <si>
    <t>5. 31</t>
  </si>
  <si>
    <t>9. 01</t>
  </si>
  <si>
    <t>4. 17</t>
  </si>
  <si>
    <t>8. 20</t>
  </si>
  <si>
    <t>4. 29</t>
  </si>
  <si>
    <t>4. 18</t>
  </si>
  <si>
    <t>5. 28</t>
  </si>
  <si>
    <t>8. 28</t>
  </si>
  <si>
    <t>6. 05</t>
  </si>
  <si>
    <t>8. 25</t>
  </si>
  <si>
    <t>4. 13</t>
  </si>
  <si>
    <t>6. 01</t>
  </si>
  <si>
    <t>8. 21</t>
  </si>
  <si>
    <t>4. 16</t>
  </si>
  <si>
    <t>5. 25</t>
  </si>
  <si>
    <t>8. 18</t>
  </si>
  <si>
    <t>4. 09</t>
  </si>
  <si>
    <t>8. 22</t>
  </si>
  <si>
    <t>6. 03</t>
  </si>
  <si>
    <t>4. 27</t>
  </si>
  <si>
    <t>대전</t>
  </si>
  <si>
    <t>4. 15</t>
  </si>
  <si>
    <t>4. 24</t>
  </si>
  <si>
    <t>6. 09</t>
  </si>
  <si>
    <t>8. 30</t>
  </si>
  <si>
    <t>9. 03</t>
  </si>
  <si>
    <t>4. 23</t>
  </si>
  <si>
    <t>5. 30</t>
  </si>
  <si>
    <t>9. 07</t>
  </si>
  <si>
    <t>6. 06</t>
  </si>
  <si>
    <t>9. 02</t>
  </si>
  <si>
    <t>4. 25</t>
  </si>
  <si>
    <t>4. 10</t>
  </si>
  <si>
    <t>6. 02</t>
  </si>
  <si>
    <t>4. 14</t>
  </si>
  <si>
    <t>9. 04</t>
  </si>
  <si>
    <t>8. 10</t>
  </si>
  <si>
    <t>충북포시-03</t>
  </si>
  <si>
    <t>충북포시-03</t>
    <phoneticPr fontId="1" type="noConversion"/>
  </si>
  <si>
    <t>충북포시-02</t>
  </si>
  <si>
    <t>충북포시-02</t>
    <phoneticPr fontId="1" type="noConversion"/>
  </si>
  <si>
    <t>충북포시-01</t>
  </si>
  <si>
    <t>충북포시-01</t>
    <phoneticPr fontId="1" type="noConversion"/>
  </si>
  <si>
    <t>9. 24</t>
  </si>
  <si>
    <t>4. 19</t>
  </si>
  <si>
    <t>4. 26</t>
  </si>
  <si>
    <t>9. 17</t>
  </si>
  <si>
    <t>8. 23</t>
  </si>
  <si>
    <t>5. 24</t>
  </si>
  <si>
    <t>5. 16</t>
  </si>
  <si>
    <t>8. 17</t>
  </si>
  <si>
    <t>9. 15</t>
  </si>
  <si>
    <t>9. 20</t>
  </si>
  <si>
    <t>9. 26</t>
  </si>
  <si>
    <t>9. 16</t>
  </si>
  <si>
    <t>9. 22</t>
  </si>
  <si>
    <t>10. 12</t>
  </si>
  <si>
    <t>9. 25</t>
  </si>
  <si>
    <t>10. 04</t>
  </si>
  <si>
    <t>5. 20</t>
  </si>
  <si>
    <t>10. 06</t>
  </si>
  <si>
    <t>8. 26</t>
  </si>
  <si>
    <t>8. 13</t>
  </si>
  <si>
    <t>8. 11</t>
  </si>
  <si>
    <t>8. 15</t>
  </si>
  <si>
    <t>5. 22</t>
  </si>
  <si>
    <t>5. 19</t>
  </si>
  <si>
    <t>5. 21</t>
  </si>
  <si>
    <t>8. 16</t>
  </si>
  <si>
    <t>8. 27</t>
  </si>
  <si>
    <t>8. 24</t>
  </si>
  <si>
    <t>4. 11</t>
  </si>
  <si>
    <t>5. 10</t>
  </si>
  <si>
    <t>원교 라 - 15</t>
  </si>
  <si>
    <t>원교 라 - 15</t>
    <phoneticPr fontId="1" type="noConversion"/>
  </si>
  <si>
    <t>원교 라 - 13</t>
  </si>
  <si>
    <t>원교 라 - 13</t>
    <phoneticPr fontId="1" type="noConversion"/>
  </si>
  <si>
    <t>원교 라 - 11</t>
  </si>
  <si>
    <t>원교 라 - 11</t>
    <phoneticPr fontId="1" type="noConversion"/>
  </si>
  <si>
    <t>원교 라 - 12</t>
  </si>
  <si>
    <t>9. 12</t>
  </si>
  <si>
    <t>5. 23</t>
  </si>
  <si>
    <t>9. 18</t>
  </si>
  <si>
    <t>9. 23</t>
  </si>
  <si>
    <t>원교 라 - 16</t>
  </si>
  <si>
    <t>원교 라 - 17</t>
  </si>
  <si>
    <t>원교 라 - 18</t>
  </si>
  <si>
    <t>원교 라 - 19</t>
  </si>
  <si>
    <t>원교 라 - 20</t>
  </si>
  <si>
    <t>원교 라 - 21</t>
  </si>
  <si>
    <t>원교 라 - 22</t>
  </si>
  <si>
    <t>원교 라 - 23</t>
  </si>
  <si>
    <t>충북 포시-01</t>
  </si>
  <si>
    <t>충북 포시-01</t>
    <phoneticPr fontId="1" type="noConversion"/>
  </si>
  <si>
    <t>충북 포시-02</t>
  </si>
  <si>
    <t>충북 포시-03</t>
  </si>
  <si>
    <t>9. 10</t>
  </si>
  <si>
    <t>10. 11</t>
  </si>
  <si>
    <t>10. 10</t>
  </si>
  <si>
    <t>9. 27</t>
  </si>
  <si>
    <t>10. 3</t>
  </si>
  <si>
    <t>9. 11</t>
  </si>
  <si>
    <t>8. 6</t>
  </si>
  <si>
    <t>8. 7</t>
  </si>
  <si>
    <t>원교 라 - 10</t>
  </si>
  <si>
    <t>원교 라 - 10</t>
    <phoneticPr fontId="1" type="noConversion"/>
  </si>
  <si>
    <t>원교 라 - 14</t>
  </si>
  <si>
    <t>5 . 30</t>
  </si>
  <si>
    <t>-(낙과)</t>
  </si>
  <si>
    <t>9. 19</t>
  </si>
  <si>
    <t>9. 28</t>
  </si>
  <si>
    <t>9. 29</t>
  </si>
  <si>
    <t>10. 6</t>
  </si>
  <si>
    <t>5, 24</t>
  </si>
  <si>
    <t>8. 19</t>
  </si>
  <si>
    <t>8. 12</t>
  </si>
  <si>
    <t>8. 2</t>
  </si>
  <si>
    <t xml:space="preserve">- </t>
  </si>
  <si>
    <t>5. 18</t>
  </si>
  <si>
    <t>6. 26</t>
  </si>
  <si>
    <t>5. 15</t>
  </si>
  <si>
    <t>5. 14</t>
  </si>
  <si>
    <t>4. 28</t>
  </si>
  <si>
    <t>5. 12</t>
  </si>
  <si>
    <t>8. 14</t>
  </si>
  <si>
    <t>원교 라 - 08</t>
  </si>
  <si>
    <t>원교 라 - 08</t>
    <phoneticPr fontId="1" type="noConversion"/>
  </si>
  <si>
    <t>원교 라 - 09</t>
  </si>
  <si>
    <t>5. 17</t>
  </si>
  <si>
    <t>6. 12</t>
  </si>
  <si>
    <t>5. 13</t>
  </si>
  <si>
    <t>3. 30</t>
  </si>
  <si>
    <t>9. 21</t>
  </si>
  <si>
    <t>10. 25</t>
  </si>
  <si>
    <t>10. 15</t>
  </si>
  <si>
    <t>7. 28</t>
  </si>
  <si>
    <t>4. 30</t>
  </si>
  <si>
    <t>6. 11</t>
  </si>
  <si>
    <t>5. 8</t>
  </si>
  <si>
    <t>6. 10</t>
  </si>
  <si>
    <t>8. 8</t>
  </si>
  <si>
    <t>9. 13</t>
  </si>
  <si>
    <t>5. 4</t>
  </si>
  <si>
    <t>10. 16</t>
  </si>
  <si>
    <t>4. 08</t>
  </si>
  <si>
    <t>4 30</t>
  </si>
  <si>
    <t>8. 31</t>
  </si>
  <si>
    <t>5. 3</t>
  </si>
  <si>
    <t>5. 5</t>
  </si>
  <si>
    <t>10. 17</t>
  </si>
  <si>
    <t>10. 19</t>
  </si>
  <si>
    <t>원교 라 - 05</t>
  </si>
  <si>
    <t>원교 라 - 05</t>
    <phoneticPr fontId="1" type="noConversion"/>
  </si>
  <si>
    <t>원교 라 - 06</t>
  </si>
  <si>
    <t>원교 라 - 07</t>
  </si>
  <si>
    <t>원교라-04호</t>
  </si>
  <si>
    <t>원교라-04호</t>
    <phoneticPr fontId="1" type="noConversion"/>
  </si>
  <si>
    <t>원교라-05호</t>
  </si>
  <si>
    <t>원교라-06호</t>
  </si>
  <si>
    <t>원교라-07호</t>
  </si>
  <si>
    <t>원교라-08호</t>
  </si>
  <si>
    <t>원교라-09호</t>
  </si>
  <si>
    <t>원교라-10호</t>
  </si>
  <si>
    <t>전국평균</t>
  </si>
  <si>
    <t>원교 라-04</t>
  </si>
  <si>
    <t>원교 라-04</t>
    <phoneticPr fontId="1" type="noConversion"/>
  </si>
  <si>
    <t>원교 라-05</t>
  </si>
  <si>
    <t>원교 라-06</t>
  </si>
  <si>
    <t>원교 라-07</t>
  </si>
  <si>
    <t>원교라-05호</t>
    <phoneticPr fontId="1" type="noConversion"/>
  </si>
  <si>
    <t>원교라-11호</t>
  </si>
  <si>
    <t>원교라-12호</t>
  </si>
  <si>
    <t>원교라-13호</t>
  </si>
  <si>
    <t>공백제거</t>
    <phoneticPr fontId="1" type="noConversion"/>
  </si>
  <si>
    <t>4.19</t>
    <phoneticPr fontId="1" type="noConversion"/>
  </si>
  <si>
    <t>4.20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</si>
</sst>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1FA3-3A9A-4285-83FC-FE881FE46A20}">
  <dimension ref="A1:Q121"/>
  <sheetViews>
    <sheetView topLeftCell="A105" zoomScale="70" zoomScaleNormal="70" workbookViewId="0">
      <selection activeCell="B93" sqref="B93"/>
    </sheetView>
  </sheetViews>
  <sheetFormatPr defaultRowHeight="16.899999999999999"/>
  <cols>
    <col min="1" max="1" width="9" style="1"/>
    <col min="2" max="2" width="48.4375" style="1" customWidth="1"/>
    <col min="3" max="3" width="13.75" style="1" bestFit="1" customWidth="1"/>
    <col min="4" max="4" width="35.5" style="1" bestFit="1" customWidth="1"/>
    <col min="5" max="5" width="9" style="1"/>
    <col min="6" max="6" width="9" style="19"/>
    <col min="7" max="7" width="9" style="19" customWidth="1"/>
    <col min="8" max="8" width="9" style="19"/>
    <col min="9" max="12" width="9" style="1"/>
    <col min="13" max="15" width="11.0625" style="1" bestFit="1" customWidth="1"/>
    <col min="16" max="17" width="13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132</v>
      </c>
      <c r="N1" s="2" t="s">
        <v>133</v>
      </c>
      <c r="O1" s="2" t="s">
        <v>134</v>
      </c>
      <c r="P1" s="2" t="s">
        <v>80</v>
      </c>
      <c r="Q1" s="2" t="s">
        <v>81</v>
      </c>
    </row>
    <row r="2" spans="1:17">
      <c r="A2" s="1">
        <v>2024</v>
      </c>
      <c r="B2" s="1" t="s">
        <v>11</v>
      </c>
      <c r="C2" s="1" t="str">
        <f>IFERROR(TRIM(LEFT(B2, FIND("(",B2)-1)), B2)</f>
        <v>경북 5호</v>
      </c>
      <c r="D2" s="1" t="str">
        <f>IFERROR(MID(B2, FIND("(",B2)+1, FIND(")",B2)-FIND("(",B2)-1), "")</f>
        <v>Shine Muscat × Beni Balad</v>
      </c>
      <c r="E2" s="3" t="s">
        <v>12</v>
      </c>
      <c r="F2" s="11" t="s">
        <v>21</v>
      </c>
      <c r="G2" s="11" t="s">
        <v>22</v>
      </c>
      <c r="H2" s="11" t="s">
        <v>23</v>
      </c>
      <c r="I2" s="3" t="s">
        <v>24</v>
      </c>
      <c r="J2" s="3" t="s">
        <v>24</v>
      </c>
      <c r="K2" s="3" t="s">
        <v>24</v>
      </c>
      <c r="L2" s="3" t="s">
        <v>38</v>
      </c>
      <c r="M2" s="7">
        <f>IF(F2="-","", DATE($A2, LEFT(F2,FIND(".",F2)-1), MID(F2,FIND(".",F2)+1,LEN(F2))))</f>
        <v>45392</v>
      </c>
      <c r="N2" s="7">
        <f t="shared" ref="N2:O17" si="0">IF(G2="-","", DATE($A2, LEFT(G2,FIND(".",G2)-1), MID(G2,FIND(".",G2)+1,LEN(G2))))</f>
        <v>45432</v>
      </c>
      <c r="O2" s="7">
        <f t="shared" si="0"/>
        <v>45547</v>
      </c>
      <c r="P2" s="1">
        <f>IF(OR(M2="",O2=""),"", O2-M2)</f>
        <v>155</v>
      </c>
      <c r="Q2" s="1">
        <f>IF(OR(N2="",O2=""),"", O2-N2)</f>
        <v>115</v>
      </c>
    </row>
    <row r="3" spans="1:17">
      <c r="A3" s="1">
        <v>2024</v>
      </c>
      <c r="B3" s="1" t="s">
        <v>11</v>
      </c>
      <c r="C3" s="1" t="str">
        <f t="shared" ref="C3:C66" si="1">IFERROR(TRIM(LEFT(B3, FIND("(",B3)-1)), B3)</f>
        <v>경북 5호</v>
      </c>
      <c r="D3" s="1" t="str">
        <f t="shared" ref="D3:D66" si="2">IFERROR(MID(B3, FIND("(",B3)+1, FIND(")",B3)-FIND("(",B3)-1), "")</f>
        <v>Shine Muscat × Beni Balad</v>
      </c>
      <c r="E3" s="3" t="s">
        <v>13</v>
      </c>
      <c r="F3" s="11" t="s">
        <v>25</v>
      </c>
      <c r="G3" s="11" t="s">
        <v>26</v>
      </c>
      <c r="H3" s="11" t="s">
        <v>23</v>
      </c>
      <c r="I3" s="3" t="s">
        <v>24</v>
      </c>
      <c r="J3" s="3" t="s">
        <v>24</v>
      </c>
      <c r="K3" s="3" t="s">
        <v>24</v>
      </c>
      <c r="M3" s="7">
        <f t="shared" ref="M3:O66" si="3">IF(F3="-","", DATE($A3, LEFT(F3,FIND(".",F3)-1), MID(F3,FIND(".",F3)+1,LEN(F3))))</f>
        <v>45400</v>
      </c>
      <c r="N3" s="7">
        <f t="shared" si="0"/>
        <v>45448</v>
      </c>
      <c r="O3" s="7">
        <f t="shared" si="0"/>
        <v>45547</v>
      </c>
      <c r="P3" s="1">
        <f t="shared" ref="P3:P66" si="4">IF(OR(M3="",O3=""),"", O3-M3)</f>
        <v>147</v>
      </c>
      <c r="Q3" s="1">
        <f t="shared" ref="Q3:Q66" si="5">IF(OR(N3="",O3=""),"", O3-N3)</f>
        <v>99</v>
      </c>
    </row>
    <row r="4" spans="1:17">
      <c r="A4" s="1">
        <v>2024</v>
      </c>
      <c r="B4" s="1" t="s">
        <v>10</v>
      </c>
      <c r="C4" s="1" t="str">
        <f t="shared" si="1"/>
        <v>경북 5호</v>
      </c>
      <c r="D4" s="1" t="str">
        <f t="shared" si="2"/>
        <v>Shine Muscat × Beni Balad</v>
      </c>
      <c r="E4" s="3" t="s">
        <v>14</v>
      </c>
      <c r="F4" s="11" t="s">
        <v>27</v>
      </c>
      <c r="G4" s="11" t="s">
        <v>28</v>
      </c>
      <c r="H4" s="11" t="s">
        <v>28</v>
      </c>
      <c r="I4" s="3" t="s">
        <v>24</v>
      </c>
      <c r="J4" s="3" t="s">
        <v>24</v>
      </c>
      <c r="K4" s="3" t="s">
        <v>24</v>
      </c>
      <c r="M4" s="7">
        <f t="shared" si="3"/>
        <v>45393</v>
      </c>
      <c r="N4" s="7" t="str">
        <f t="shared" si="0"/>
        <v/>
      </c>
      <c r="O4" s="7" t="str">
        <f t="shared" si="0"/>
        <v/>
      </c>
      <c r="P4" s="1" t="str">
        <f t="shared" si="4"/>
        <v/>
      </c>
      <c r="Q4" s="1" t="str">
        <f t="shared" si="5"/>
        <v/>
      </c>
    </row>
    <row r="5" spans="1:17">
      <c r="A5" s="1">
        <v>2024</v>
      </c>
      <c r="B5" s="1" t="s">
        <v>10</v>
      </c>
      <c r="C5" s="1" t="str">
        <f t="shared" si="1"/>
        <v>경북 5호</v>
      </c>
      <c r="D5" s="1" t="str">
        <f t="shared" si="2"/>
        <v>Shine Muscat × Beni Balad</v>
      </c>
      <c r="E5" s="3" t="s">
        <v>15</v>
      </c>
      <c r="F5" s="11" t="s">
        <v>27</v>
      </c>
      <c r="G5" s="11" t="s">
        <v>29</v>
      </c>
      <c r="H5" s="11" t="s">
        <v>30</v>
      </c>
      <c r="I5" s="3" t="s">
        <v>31</v>
      </c>
      <c r="J5" s="3" t="s">
        <v>31</v>
      </c>
      <c r="K5" s="3" t="s">
        <v>24</v>
      </c>
      <c r="M5" s="7">
        <f t="shared" si="3"/>
        <v>45393</v>
      </c>
      <c r="N5" s="7">
        <f t="shared" si="0"/>
        <v>45439</v>
      </c>
      <c r="O5" s="7">
        <f t="shared" si="0"/>
        <v>45558</v>
      </c>
      <c r="P5" s="1">
        <f t="shared" si="4"/>
        <v>165</v>
      </c>
      <c r="Q5" s="1">
        <f t="shared" si="5"/>
        <v>119</v>
      </c>
    </row>
    <row r="6" spans="1:17">
      <c r="A6" s="1">
        <v>2024</v>
      </c>
      <c r="B6" s="1" t="s">
        <v>10</v>
      </c>
      <c r="C6" s="1" t="str">
        <f t="shared" si="1"/>
        <v>경북 5호</v>
      </c>
      <c r="D6" s="1" t="str">
        <f t="shared" si="2"/>
        <v>Shine Muscat × Beni Balad</v>
      </c>
      <c r="E6" s="3" t="s">
        <v>16</v>
      </c>
      <c r="F6" s="11" t="s">
        <v>28</v>
      </c>
      <c r="G6" s="11" t="s">
        <v>28</v>
      </c>
      <c r="H6" s="11" t="s">
        <v>28</v>
      </c>
      <c r="I6" s="3" t="s">
        <v>28</v>
      </c>
      <c r="J6" s="3" t="s">
        <v>28</v>
      </c>
      <c r="K6" s="3" t="s">
        <v>28</v>
      </c>
      <c r="M6" s="7" t="str">
        <f t="shared" si="3"/>
        <v/>
      </c>
      <c r="N6" s="7" t="str">
        <f t="shared" si="0"/>
        <v/>
      </c>
      <c r="O6" s="7" t="str">
        <f t="shared" si="0"/>
        <v/>
      </c>
      <c r="P6" s="1" t="str">
        <f t="shared" si="4"/>
        <v/>
      </c>
      <c r="Q6" s="1" t="str">
        <f t="shared" si="5"/>
        <v/>
      </c>
    </row>
    <row r="7" spans="1:17">
      <c r="A7" s="1">
        <v>2024</v>
      </c>
      <c r="B7" s="1" t="s">
        <v>10</v>
      </c>
      <c r="C7" s="1" t="str">
        <f t="shared" si="1"/>
        <v>경북 5호</v>
      </c>
      <c r="D7" s="1" t="str">
        <f t="shared" si="2"/>
        <v>Shine Muscat × Beni Balad</v>
      </c>
      <c r="E7" s="3" t="s">
        <v>17</v>
      </c>
      <c r="F7" s="11" t="s">
        <v>32</v>
      </c>
      <c r="G7" s="11" t="s">
        <v>29</v>
      </c>
      <c r="H7" s="11" t="s">
        <v>33</v>
      </c>
      <c r="I7" s="3" t="s">
        <v>24</v>
      </c>
      <c r="J7" s="3" t="s">
        <v>24</v>
      </c>
      <c r="K7" s="3" t="s">
        <v>31</v>
      </c>
      <c r="M7" s="7">
        <f t="shared" si="3"/>
        <v>45383</v>
      </c>
      <c r="N7" s="7">
        <f t="shared" si="0"/>
        <v>45439</v>
      </c>
      <c r="O7" s="7">
        <f t="shared" si="0"/>
        <v>45525</v>
      </c>
      <c r="P7" s="1">
        <f t="shared" si="4"/>
        <v>142</v>
      </c>
      <c r="Q7" s="1">
        <f t="shared" si="5"/>
        <v>86</v>
      </c>
    </row>
    <row r="8" spans="1:17">
      <c r="A8" s="1">
        <v>2024</v>
      </c>
      <c r="B8" s="1" t="s">
        <v>10</v>
      </c>
      <c r="C8" s="1" t="str">
        <f t="shared" si="1"/>
        <v>경북 5호</v>
      </c>
      <c r="D8" s="1" t="str">
        <f t="shared" si="2"/>
        <v>Shine Muscat × Beni Balad</v>
      </c>
      <c r="E8" s="3" t="s">
        <v>18</v>
      </c>
      <c r="F8" s="11" t="s">
        <v>34</v>
      </c>
      <c r="G8" s="11" t="s">
        <v>22</v>
      </c>
      <c r="H8" s="11" t="s">
        <v>23</v>
      </c>
      <c r="I8" s="3" t="s">
        <v>24</v>
      </c>
      <c r="J8" s="3" t="s">
        <v>24</v>
      </c>
      <c r="K8" s="3" t="s">
        <v>31</v>
      </c>
      <c r="M8" s="7">
        <f t="shared" si="3"/>
        <v>45389</v>
      </c>
      <c r="N8" s="7">
        <f t="shared" si="0"/>
        <v>45432</v>
      </c>
      <c r="O8" s="7">
        <f t="shared" si="0"/>
        <v>45547</v>
      </c>
      <c r="P8" s="1">
        <f t="shared" si="4"/>
        <v>158</v>
      </c>
      <c r="Q8" s="1">
        <f t="shared" si="5"/>
        <v>115</v>
      </c>
    </row>
    <row r="9" spans="1:17">
      <c r="A9" s="1">
        <v>2024</v>
      </c>
      <c r="B9" s="1" t="s">
        <v>10</v>
      </c>
      <c r="C9" s="1" t="str">
        <f t="shared" si="1"/>
        <v>경북 5호</v>
      </c>
      <c r="D9" s="1" t="str">
        <f t="shared" si="2"/>
        <v>Shine Muscat × Beni Balad</v>
      </c>
      <c r="E9" s="3" t="s">
        <v>19</v>
      </c>
      <c r="F9" s="11" t="s">
        <v>35</v>
      </c>
      <c r="G9" s="11" t="s">
        <v>36</v>
      </c>
      <c r="H9" s="11" t="s">
        <v>37</v>
      </c>
      <c r="I9" s="3" t="s">
        <v>24</v>
      </c>
      <c r="J9" s="3" t="s">
        <v>24</v>
      </c>
      <c r="K9" s="3" t="s">
        <v>24</v>
      </c>
      <c r="M9" s="7">
        <f t="shared" si="3"/>
        <v>45379</v>
      </c>
      <c r="N9" s="7">
        <f t="shared" si="0"/>
        <v>45435</v>
      </c>
      <c r="O9" s="7">
        <f t="shared" si="0"/>
        <v>45555</v>
      </c>
      <c r="P9" s="1">
        <f t="shared" si="4"/>
        <v>176</v>
      </c>
      <c r="Q9" s="1">
        <f t="shared" si="5"/>
        <v>120</v>
      </c>
    </row>
    <row r="10" spans="1:17">
      <c r="A10" s="1">
        <v>2024</v>
      </c>
      <c r="B10" s="1" t="s">
        <v>40</v>
      </c>
      <c r="C10" s="1" t="str">
        <f t="shared" si="1"/>
        <v>경북 6호</v>
      </c>
      <c r="D10" s="1" t="str">
        <f t="shared" si="2"/>
        <v>Beni Balad × Shine Muscat</v>
      </c>
      <c r="E10" s="3" t="s">
        <v>12</v>
      </c>
      <c r="F10" s="11" t="s">
        <v>34</v>
      </c>
      <c r="G10" s="11" t="s">
        <v>41</v>
      </c>
      <c r="H10" s="11" t="s">
        <v>23</v>
      </c>
      <c r="I10" s="3" t="s">
        <v>24</v>
      </c>
      <c r="J10" s="3" t="s">
        <v>24</v>
      </c>
      <c r="K10" s="3" t="s">
        <v>24</v>
      </c>
      <c r="L10" s="3" t="s">
        <v>53</v>
      </c>
      <c r="M10" s="7">
        <f t="shared" si="3"/>
        <v>45389</v>
      </c>
      <c r="N10" s="7">
        <f t="shared" si="0"/>
        <v>45434</v>
      </c>
      <c r="O10" s="7">
        <f t="shared" si="0"/>
        <v>45547</v>
      </c>
      <c r="P10" s="1">
        <f t="shared" si="4"/>
        <v>158</v>
      </c>
      <c r="Q10" s="1">
        <f t="shared" si="5"/>
        <v>113</v>
      </c>
    </row>
    <row r="11" spans="1:17">
      <c r="A11" s="1">
        <v>2024</v>
      </c>
      <c r="B11" s="1" t="s">
        <v>40</v>
      </c>
      <c r="C11" s="1" t="str">
        <f t="shared" si="1"/>
        <v>경북 6호</v>
      </c>
      <c r="D11" s="1" t="str">
        <f t="shared" si="2"/>
        <v>Beni Balad × Shine Muscat</v>
      </c>
      <c r="E11" s="3" t="s">
        <v>13</v>
      </c>
      <c r="F11" s="11" t="s">
        <v>42</v>
      </c>
      <c r="G11" s="11" t="s">
        <v>43</v>
      </c>
      <c r="H11" s="11" t="s">
        <v>44</v>
      </c>
      <c r="I11" s="3" t="s">
        <v>24</v>
      </c>
      <c r="J11" s="3" t="s">
        <v>24</v>
      </c>
      <c r="K11" s="3" t="s">
        <v>24</v>
      </c>
      <c r="L11" s="4"/>
      <c r="M11" s="7">
        <f t="shared" si="3"/>
        <v>45398</v>
      </c>
      <c r="N11" s="7">
        <f t="shared" si="0"/>
        <v>45447</v>
      </c>
      <c r="O11" s="7">
        <f t="shared" si="0"/>
        <v>45553</v>
      </c>
      <c r="P11" s="1">
        <f t="shared" si="4"/>
        <v>155</v>
      </c>
      <c r="Q11" s="1">
        <f t="shared" si="5"/>
        <v>106</v>
      </c>
    </row>
    <row r="12" spans="1:17">
      <c r="A12" s="1">
        <v>2024</v>
      </c>
      <c r="B12" s="1" t="s">
        <v>39</v>
      </c>
      <c r="C12" s="1" t="str">
        <f t="shared" si="1"/>
        <v>경북 6호</v>
      </c>
      <c r="D12" s="1" t="str">
        <f t="shared" si="2"/>
        <v>Beni Balad × Shine Muscat</v>
      </c>
      <c r="E12" s="3" t="s">
        <v>14</v>
      </c>
      <c r="F12" s="11" t="s">
        <v>45</v>
      </c>
      <c r="G12" s="11" t="s">
        <v>28</v>
      </c>
      <c r="H12" s="11" t="s">
        <v>28</v>
      </c>
      <c r="I12" s="3" t="s">
        <v>24</v>
      </c>
      <c r="J12" s="3" t="s">
        <v>24</v>
      </c>
      <c r="K12" s="3" t="s">
        <v>24</v>
      </c>
      <c r="L12" s="4"/>
      <c r="M12" s="7">
        <f t="shared" si="3"/>
        <v>45391</v>
      </c>
      <c r="N12" s="7" t="str">
        <f t="shared" si="0"/>
        <v/>
      </c>
      <c r="O12" s="7" t="str">
        <f t="shared" si="0"/>
        <v/>
      </c>
      <c r="P12" s="1" t="str">
        <f t="shared" si="4"/>
        <v/>
      </c>
      <c r="Q12" s="1" t="str">
        <f t="shared" si="5"/>
        <v/>
      </c>
    </row>
    <row r="13" spans="1:17">
      <c r="A13" s="1">
        <v>2024</v>
      </c>
      <c r="B13" s="1" t="s">
        <v>39</v>
      </c>
      <c r="C13" s="1" t="str">
        <f t="shared" si="1"/>
        <v>경북 6호</v>
      </c>
      <c r="D13" s="1" t="str">
        <f t="shared" si="2"/>
        <v>Beni Balad × Shine Muscat</v>
      </c>
      <c r="E13" s="3" t="s">
        <v>15</v>
      </c>
      <c r="F13" s="11" t="s">
        <v>46</v>
      </c>
      <c r="G13" s="11" t="s">
        <v>47</v>
      </c>
      <c r="H13" s="11" t="s">
        <v>23</v>
      </c>
      <c r="I13" s="3" t="s">
        <v>24</v>
      </c>
      <c r="J13" s="3" t="s">
        <v>24</v>
      </c>
      <c r="K13" s="3" t="s">
        <v>24</v>
      </c>
      <c r="L13" s="4"/>
      <c r="M13" s="7">
        <f t="shared" si="3"/>
        <v>45395</v>
      </c>
      <c r="N13" s="7">
        <f t="shared" si="0"/>
        <v>45442</v>
      </c>
      <c r="O13" s="7">
        <f t="shared" si="0"/>
        <v>45547</v>
      </c>
      <c r="P13" s="1">
        <f t="shared" si="4"/>
        <v>152</v>
      </c>
      <c r="Q13" s="1">
        <f t="shared" si="5"/>
        <v>105</v>
      </c>
    </row>
    <row r="14" spans="1:17">
      <c r="A14" s="1">
        <v>2024</v>
      </c>
      <c r="B14" s="1" t="s">
        <v>39</v>
      </c>
      <c r="C14" s="1" t="str">
        <f t="shared" si="1"/>
        <v>경북 6호</v>
      </c>
      <c r="D14" s="1" t="str">
        <f t="shared" si="2"/>
        <v>Beni Balad × Shine Muscat</v>
      </c>
      <c r="E14" s="3" t="s">
        <v>16</v>
      </c>
      <c r="F14" s="11" t="s">
        <v>28</v>
      </c>
      <c r="G14" s="11" t="s">
        <v>28</v>
      </c>
      <c r="H14" s="11" t="s">
        <v>28</v>
      </c>
      <c r="I14" s="3" t="s">
        <v>28</v>
      </c>
      <c r="J14" s="3" t="s">
        <v>28</v>
      </c>
      <c r="K14" s="3" t="s">
        <v>28</v>
      </c>
      <c r="L14" s="4"/>
      <c r="M14" s="7" t="str">
        <f t="shared" si="3"/>
        <v/>
      </c>
      <c r="N14" s="7" t="str">
        <f t="shared" si="0"/>
        <v/>
      </c>
      <c r="O14" s="7" t="str">
        <f t="shared" si="0"/>
        <v/>
      </c>
      <c r="P14" s="1" t="str">
        <f t="shared" si="4"/>
        <v/>
      </c>
      <c r="Q14" s="1" t="str">
        <f t="shared" si="5"/>
        <v/>
      </c>
    </row>
    <row r="15" spans="1:17">
      <c r="A15" s="1">
        <v>2024</v>
      </c>
      <c r="B15" s="1" t="s">
        <v>39</v>
      </c>
      <c r="C15" s="1" t="str">
        <f t="shared" si="1"/>
        <v>경북 6호</v>
      </c>
      <c r="D15" s="1" t="str">
        <f t="shared" si="2"/>
        <v>Beni Balad × Shine Muscat</v>
      </c>
      <c r="E15" s="3" t="s">
        <v>17</v>
      </c>
      <c r="F15" s="11" t="s">
        <v>32</v>
      </c>
      <c r="G15" s="11" t="s">
        <v>29</v>
      </c>
      <c r="H15" s="11" t="s">
        <v>33</v>
      </c>
      <c r="I15" s="3" t="s">
        <v>24</v>
      </c>
      <c r="J15" s="3" t="s">
        <v>24</v>
      </c>
      <c r="K15" s="3" t="s">
        <v>31</v>
      </c>
      <c r="L15" s="4"/>
      <c r="M15" s="7">
        <f t="shared" si="3"/>
        <v>45383</v>
      </c>
      <c r="N15" s="7">
        <f t="shared" si="0"/>
        <v>45439</v>
      </c>
      <c r="O15" s="7">
        <f t="shared" si="0"/>
        <v>45525</v>
      </c>
      <c r="P15" s="1">
        <f t="shared" si="4"/>
        <v>142</v>
      </c>
      <c r="Q15" s="1">
        <f t="shared" si="5"/>
        <v>86</v>
      </c>
    </row>
    <row r="16" spans="1:17">
      <c r="A16" s="1">
        <v>2024</v>
      </c>
      <c r="B16" s="1" t="s">
        <v>39</v>
      </c>
      <c r="C16" s="1" t="str">
        <f t="shared" si="1"/>
        <v>경북 6호</v>
      </c>
      <c r="D16" s="1" t="str">
        <f t="shared" si="2"/>
        <v>Beni Balad × Shine Muscat</v>
      </c>
      <c r="E16" s="3" t="s">
        <v>18</v>
      </c>
      <c r="F16" s="11" t="s">
        <v>48</v>
      </c>
      <c r="G16" s="11" t="s">
        <v>49</v>
      </c>
      <c r="H16" s="11" t="s">
        <v>50</v>
      </c>
      <c r="I16" s="3" t="s">
        <v>24</v>
      </c>
      <c r="J16" s="3" t="s">
        <v>24</v>
      </c>
      <c r="K16" s="3" t="s">
        <v>31</v>
      </c>
      <c r="L16" s="4"/>
      <c r="M16" s="7">
        <f t="shared" si="3"/>
        <v>45390</v>
      </c>
      <c r="N16" s="7">
        <f t="shared" si="0"/>
        <v>45431</v>
      </c>
      <c r="O16" s="7">
        <f t="shared" si="0"/>
        <v>45559</v>
      </c>
      <c r="P16" s="1">
        <f t="shared" si="4"/>
        <v>169</v>
      </c>
      <c r="Q16" s="1">
        <f t="shared" si="5"/>
        <v>128</v>
      </c>
    </row>
    <row r="17" spans="1:17">
      <c r="A17" s="1">
        <v>2024</v>
      </c>
      <c r="B17" s="1" t="s">
        <v>39</v>
      </c>
      <c r="C17" s="1" t="str">
        <f t="shared" si="1"/>
        <v>경북 6호</v>
      </c>
      <c r="D17" s="1" t="str">
        <f t="shared" si="2"/>
        <v>Beni Balad × Shine Muscat</v>
      </c>
      <c r="E17" s="3" t="s">
        <v>19</v>
      </c>
      <c r="F17" s="11" t="s">
        <v>32</v>
      </c>
      <c r="G17" s="11" t="s">
        <v>51</v>
      </c>
      <c r="H17" s="11" t="s">
        <v>52</v>
      </c>
      <c r="I17" s="3" t="s">
        <v>24</v>
      </c>
      <c r="J17" s="3" t="s">
        <v>24</v>
      </c>
      <c r="K17" s="3" t="s">
        <v>24</v>
      </c>
      <c r="L17" s="4"/>
      <c r="M17" s="7">
        <f t="shared" si="3"/>
        <v>45383</v>
      </c>
      <c r="N17" s="7">
        <f t="shared" si="0"/>
        <v>45433</v>
      </c>
      <c r="O17" s="7">
        <f t="shared" si="0"/>
        <v>45546</v>
      </c>
      <c r="P17" s="1">
        <f t="shared" si="4"/>
        <v>163</v>
      </c>
      <c r="Q17" s="1">
        <f t="shared" si="5"/>
        <v>113</v>
      </c>
    </row>
    <row r="18" spans="1:17" ht="18.399999999999999" customHeight="1">
      <c r="A18" s="1">
        <v>2024</v>
      </c>
      <c r="B18" s="6" t="s">
        <v>131</v>
      </c>
      <c r="C18" s="1" t="str">
        <f t="shared" si="1"/>
        <v>원교라-69호</v>
      </c>
      <c r="D18" s="1" t="str">
        <f t="shared" si="2"/>
        <v>Flame Seedless × Muscat of Alexandria</v>
      </c>
      <c r="E18" s="3" t="s">
        <v>12</v>
      </c>
      <c r="F18" s="11" t="s">
        <v>21</v>
      </c>
      <c r="G18" s="11" t="s">
        <v>36</v>
      </c>
      <c r="H18" s="11" t="s">
        <v>23</v>
      </c>
      <c r="I18" s="3" t="s">
        <v>24</v>
      </c>
      <c r="J18" s="3" t="s">
        <v>24</v>
      </c>
      <c r="K18" s="3" t="s">
        <v>31</v>
      </c>
      <c r="L18" s="3" t="s">
        <v>53</v>
      </c>
      <c r="M18" s="7">
        <f t="shared" si="3"/>
        <v>45392</v>
      </c>
      <c r="N18" s="7">
        <f t="shared" si="3"/>
        <v>45435</v>
      </c>
      <c r="O18" s="7">
        <f t="shared" si="3"/>
        <v>45547</v>
      </c>
      <c r="P18" s="1">
        <f t="shared" si="4"/>
        <v>155</v>
      </c>
      <c r="Q18" s="1">
        <f t="shared" si="5"/>
        <v>112</v>
      </c>
    </row>
    <row r="19" spans="1:17">
      <c r="A19" s="1">
        <v>2024</v>
      </c>
      <c r="B19" s="6" t="s">
        <v>131</v>
      </c>
      <c r="C19" s="1" t="str">
        <f t="shared" si="1"/>
        <v>원교라-69호</v>
      </c>
      <c r="D19" s="1" t="str">
        <f t="shared" si="2"/>
        <v>Flame Seedless × Muscat of Alexandria</v>
      </c>
      <c r="E19" s="3" t="s">
        <v>13</v>
      </c>
      <c r="F19" s="11" t="s">
        <v>54</v>
      </c>
      <c r="G19" s="11" t="s">
        <v>55</v>
      </c>
      <c r="H19" s="11" t="s">
        <v>56</v>
      </c>
      <c r="I19" s="3" t="s">
        <v>24</v>
      </c>
      <c r="J19" s="3" t="s">
        <v>24</v>
      </c>
      <c r="K19" s="3" t="s">
        <v>24</v>
      </c>
      <c r="L19" s="4"/>
      <c r="M19" s="7">
        <f t="shared" si="3"/>
        <v>45404</v>
      </c>
      <c r="N19" s="7">
        <f t="shared" si="3"/>
        <v>45450</v>
      </c>
      <c r="O19" s="7">
        <f t="shared" si="3"/>
        <v>45560</v>
      </c>
      <c r="P19" s="1">
        <f t="shared" si="4"/>
        <v>156</v>
      </c>
      <c r="Q19" s="1">
        <f t="shared" si="5"/>
        <v>110</v>
      </c>
    </row>
    <row r="20" spans="1:17">
      <c r="A20" s="1">
        <v>2024</v>
      </c>
      <c r="B20" s="6" t="s">
        <v>131</v>
      </c>
      <c r="C20" s="1" t="str">
        <f t="shared" si="1"/>
        <v>원교라-69호</v>
      </c>
      <c r="D20" s="1" t="str">
        <f t="shared" si="2"/>
        <v>Flame Seedless × Muscat of Alexandria</v>
      </c>
      <c r="E20" s="3" t="s">
        <v>14</v>
      </c>
      <c r="F20" s="11" t="s">
        <v>45</v>
      </c>
      <c r="G20" s="11" t="s">
        <v>57</v>
      </c>
      <c r="H20" s="11" t="s">
        <v>58</v>
      </c>
      <c r="I20" s="3" t="s">
        <v>59</v>
      </c>
      <c r="J20" s="3" t="s">
        <v>59</v>
      </c>
      <c r="K20" s="3" t="s">
        <v>24</v>
      </c>
      <c r="L20" s="4"/>
      <c r="M20" s="7">
        <f t="shared" si="3"/>
        <v>45391</v>
      </c>
      <c r="N20" s="7">
        <f t="shared" si="3"/>
        <v>45436</v>
      </c>
      <c r="O20" s="7">
        <f t="shared" si="3"/>
        <v>45540</v>
      </c>
      <c r="P20" s="1">
        <f t="shared" si="4"/>
        <v>149</v>
      </c>
      <c r="Q20" s="1">
        <f t="shared" si="5"/>
        <v>104</v>
      </c>
    </row>
    <row r="21" spans="1:17">
      <c r="A21" s="1">
        <v>2024</v>
      </c>
      <c r="B21" s="6" t="s">
        <v>131</v>
      </c>
      <c r="C21" s="1" t="str">
        <f t="shared" si="1"/>
        <v>원교라-69호</v>
      </c>
      <c r="D21" s="1" t="str">
        <f t="shared" si="2"/>
        <v>Flame Seedless × Muscat of Alexandria</v>
      </c>
      <c r="E21" s="3" t="s">
        <v>15</v>
      </c>
      <c r="F21" s="11" t="s">
        <v>25</v>
      </c>
      <c r="G21" s="11" t="s">
        <v>60</v>
      </c>
      <c r="H21" s="11" t="s">
        <v>61</v>
      </c>
      <c r="I21" s="3" t="s">
        <v>24</v>
      </c>
      <c r="J21" s="3" t="s">
        <v>24</v>
      </c>
      <c r="K21" s="3" t="s">
        <v>24</v>
      </c>
      <c r="L21" s="4"/>
      <c r="M21" s="7">
        <f t="shared" si="3"/>
        <v>45400</v>
      </c>
      <c r="N21" s="7">
        <f t="shared" si="3"/>
        <v>45443</v>
      </c>
      <c r="O21" s="7">
        <f t="shared" si="3"/>
        <v>45530</v>
      </c>
      <c r="P21" s="1">
        <f t="shared" si="4"/>
        <v>130</v>
      </c>
      <c r="Q21" s="1">
        <f t="shared" si="5"/>
        <v>87</v>
      </c>
    </row>
    <row r="22" spans="1:17">
      <c r="A22" s="1">
        <v>2024</v>
      </c>
      <c r="B22" s="6" t="s">
        <v>131</v>
      </c>
      <c r="C22" s="1" t="str">
        <f t="shared" si="1"/>
        <v>원교라-69호</v>
      </c>
      <c r="D22" s="1" t="str">
        <f t="shared" si="2"/>
        <v>Flame Seedless × Muscat of Alexandria</v>
      </c>
      <c r="E22" s="3" t="s">
        <v>16</v>
      </c>
      <c r="F22" s="11" t="s">
        <v>28</v>
      </c>
      <c r="G22" s="11" t="s">
        <v>28</v>
      </c>
      <c r="H22" s="11" t="s">
        <v>28</v>
      </c>
      <c r="I22" s="3" t="s">
        <v>28</v>
      </c>
      <c r="J22" s="3" t="s">
        <v>28</v>
      </c>
      <c r="K22" s="3" t="s">
        <v>28</v>
      </c>
      <c r="L22" s="4"/>
      <c r="M22" s="7" t="str">
        <f t="shared" si="3"/>
        <v/>
      </c>
      <c r="N22" s="7" t="str">
        <f t="shared" si="3"/>
        <v/>
      </c>
      <c r="O22" s="7" t="str">
        <f t="shared" si="3"/>
        <v/>
      </c>
      <c r="P22" s="1" t="str">
        <f t="shared" si="4"/>
        <v/>
      </c>
      <c r="Q22" s="1" t="str">
        <f t="shared" si="5"/>
        <v/>
      </c>
    </row>
    <row r="23" spans="1:17">
      <c r="A23" s="1">
        <v>2024</v>
      </c>
      <c r="B23" s="6" t="s">
        <v>131</v>
      </c>
      <c r="C23" s="1" t="str">
        <f t="shared" si="1"/>
        <v>원교라-69호</v>
      </c>
      <c r="D23" s="1" t="str">
        <f t="shared" si="2"/>
        <v>Flame Seedless × Muscat of Alexandria</v>
      </c>
      <c r="E23" s="3" t="s">
        <v>17</v>
      </c>
      <c r="F23" s="11" t="s">
        <v>62</v>
      </c>
      <c r="G23" s="11" t="s">
        <v>47</v>
      </c>
      <c r="H23" s="11" t="s">
        <v>63</v>
      </c>
      <c r="I23" s="3" t="s">
        <v>24</v>
      </c>
      <c r="J23" s="3" t="s">
        <v>24</v>
      </c>
      <c r="K23" s="3" t="s">
        <v>24</v>
      </c>
      <c r="L23" s="4"/>
      <c r="M23" s="7">
        <f t="shared" si="3"/>
        <v>45387</v>
      </c>
      <c r="N23" s="7">
        <f t="shared" si="3"/>
        <v>45442</v>
      </c>
      <c r="O23" s="7">
        <f t="shared" si="3"/>
        <v>45532</v>
      </c>
      <c r="P23" s="1">
        <f t="shared" si="4"/>
        <v>145</v>
      </c>
      <c r="Q23" s="1">
        <f t="shared" si="5"/>
        <v>90</v>
      </c>
    </row>
    <row r="24" spans="1:17">
      <c r="A24" s="1">
        <v>2024</v>
      </c>
      <c r="B24" s="6" t="s">
        <v>131</v>
      </c>
      <c r="C24" s="1" t="str">
        <f t="shared" si="1"/>
        <v>원교라-69호</v>
      </c>
      <c r="D24" s="1" t="str">
        <f t="shared" si="2"/>
        <v>Flame Seedless × Muscat of Alexandria</v>
      </c>
      <c r="E24" s="3" t="s">
        <v>18</v>
      </c>
      <c r="F24" s="11" t="s">
        <v>34</v>
      </c>
      <c r="G24" s="11" t="s">
        <v>22</v>
      </c>
      <c r="H24" s="11" t="s">
        <v>50</v>
      </c>
      <c r="I24" s="3" t="s">
        <v>24</v>
      </c>
      <c r="J24" s="3" t="s">
        <v>24</v>
      </c>
      <c r="K24" s="3" t="s">
        <v>31</v>
      </c>
      <c r="L24" s="4"/>
      <c r="M24" s="7">
        <f t="shared" si="3"/>
        <v>45389</v>
      </c>
      <c r="N24" s="7">
        <f t="shared" si="3"/>
        <v>45432</v>
      </c>
      <c r="O24" s="7">
        <f t="shared" si="3"/>
        <v>45559</v>
      </c>
      <c r="P24" s="1">
        <f t="shared" si="4"/>
        <v>170</v>
      </c>
      <c r="Q24" s="1">
        <f t="shared" si="5"/>
        <v>127</v>
      </c>
    </row>
    <row r="25" spans="1:17">
      <c r="A25" s="1">
        <v>2024</v>
      </c>
      <c r="B25" s="6" t="s">
        <v>131</v>
      </c>
      <c r="C25" s="1" t="str">
        <f t="shared" si="1"/>
        <v>원교라-69호</v>
      </c>
      <c r="D25" s="1" t="str">
        <f t="shared" si="2"/>
        <v>Flame Seedless × Muscat of Alexandria</v>
      </c>
      <c r="E25" s="3" t="s">
        <v>19</v>
      </c>
      <c r="F25" s="11" t="s">
        <v>62</v>
      </c>
      <c r="G25" s="11" t="s">
        <v>28</v>
      </c>
      <c r="H25" s="11" t="s">
        <v>28</v>
      </c>
      <c r="I25" s="3" t="s">
        <v>28</v>
      </c>
      <c r="J25" s="3" t="s">
        <v>28</v>
      </c>
      <c r="K25" s="3" t="s">
        <v>28</v>
      </c>
      <c r="L25" s="4"/>
      <c r="M25" s="7">
        <f t="shared" si="3"/>
        <v>45387</v>
      </c>
      <c r="N25" s="7" t="str">
        <f t="shared" si="3"/>
        <v/>
      </c>
      <c r="O25" s="7" t="str">
        <f t="shared" si="3"/>
        <v/>
      </c>
      <c r="P25" s="1" t="str">
        <f t="shared" si="4"/>
        <v/>
      </c>
      <c r="Q25" s="1" t="str">
        <f t="shared" si="5"/>
        <v/>
      </c>
    </row>
    <row r="26" spans="1:17" ht="20.65" customHeight="1">
      <c r="A26" s="1">
        <v>2024</v>
      </c>
      <c r="B26" s="6" t="s">
        <v>74</v>
      </c>
      <c r="C26" s="1" t="str">
        <f t="shared" si="1"/>
        <v>원교라-70호</v>
      </c>
      <c r="D26" s="1" t="str">
        <f t="shared" si="2"/>
        <v>Bailey Alicante A × Merlot</v>
      </c>
      <c r="E26" s="3" t="s">
        <v>12</v>
      </c>
      <c r="F26" s="11" t="s">
        <v>46</v>
      </c>
      <c r="G26" s="11" t="s">
        <v>41</v>
      </c>
      <c r="H26" s="11" t="s">
        <v>23</v>
      </c>
      <c r="I26" s="3" t="s">
        <v>24</v>
      </c>
      <c r="J26" s="3" t="s">
        <v>24</v>
      </c>
      <c r="K26" s="3" t="s">
        <v>31</v>
      </c>
      <c r="L26" s="3" t="s">
        <v>38</v>
      </c>
      <c r="M26" s="7">
        <f t="shared" si="3"/>
        <v>45395</v>
      </c>
      <c r="N26" s="7">
        <f t="shared" si="3"/>
        <v>45434</v>
      </c>
      <c r="O26" s="7">
        <f t="shared" si="3"/>
        <v>45547</v>
      </c>
      <c r="P26" s="1">
        <f t="shared" si="4"/>
        <v>152</v>
      </c>
      <c r="Q26" s="1">
        <f t="shared" si="5"/>
        <v>113</v>
      </c>
    </row>
    <row r="27" spans="1:17">
      <c r="A27" s="1">
        <v>2024</v>
      </c>
      <c r="B27" s="6" t="s">
        <v>74</v>
      </c>
      <c r="C27" s="1" t="str">
        <f t="shared" si="1"/>
        <v>원교라-70호</v>
      </c>
      <c r="D27" s="1" t="str">
        <f t="shared" si="2"/>
        <v>Bailey Alicante A × Merlot</v>
      </c>
      <c r="E27" s="3" t="s">
        <v>13</v>
      </c>
      <c r="F27" s="11" t="s">
        <v>64</v>
      </c>
      <c r="G27" s="11" t="s">
        <v>43</v>
      </c>
      <c r="H27" s="11" t="s">
        <v>65</v>
      </c>
      <c r="I27" s="3" t="s">
        <v>31</v>
      </c>
      <c r="J27" s="3" t="s">
        <v>24</v>
      </c>
      <c r="K27" s="3" t="s">
        <v>24</v>
      </c>
      <c r="L27" s="4"/>
      <c r="M27" s="7">
        <f t="shared" si="3"/>
        <v>45399</v>
      </c>
      <c r="N27" s="7">
        <f t="shared" si="3"/>
        <v>45447</v>
      </c>
      <c r="O27" s="7">
        <f t="shared" si="3"/>
        <v>45562</v>
      </c>
      <c r="P27" s="1">
        <f t="shared" si="4"/>
        <v>163</v>
      </c>
      <c r="Q27" s="1">
        <f t="shared" si="5"/>
        <v>115</v>
      </c>
    </row>
    <row r="28" spans="1:17">
      <c r="A28" s="1">
        <v>2024</v>
      </c>
      <c r="B28" s="6" t="s">
        <v>73</v>
      </c>
      <c r="C28" s="1" t="str">
        <f t="shared" si="1"/>
        <v>원교라-70호</v>
      </c>
      <c r="D28" s="1" t="str">
        <f t="shared" si="2"/>
        <v>Bailey Alicante A × Merlot</v>
      </c>
      <c r="E28" s="3" t="s">
        <v>14</v>
      </c>
      <c r="F28" s="11" t="s">
        <v>27</v>
      </c>
      <c r="G28" s="11" t="s">
        <v>47</v>
      </c>
      <c r="H28" s="11" t="s">
        <v>66</v>
      </c>
      <c r="I28" s="3" t="s">
        <v>24</v>
      </c>
      <c r="J28" s="3" t="s">
        <v>24</v>
      </c>
      <c r="K28" s="3" t="s">
        <v>24</v>
      </c>
      <c r="L28" s="4"/>
      <c r="M28" s="7">
        <f t="shared" si="3"/>
        <v>45393</v>
      </c>
      <c r="N28" s="7">
        <f t="shared" si="3"/>
        <v>45442</v>
      </c>
      <c r="O28" s="7">
        <f t="shared" si="3"/>
        <v>45523</v>
      </c>
      <c r="P28" s="1">
        <f t="shared" si="4"/>
        <v>130</v>
      </c>
      <c r="Q28" s="1">
        <f t="shared" si="5"/>
        <v>81</v>
      </c>
    </row>
    <row r="29" spans="1:17">
      <c r="A29" s="1">
        <v>2024</v>
      </c>
      <c r="B29" s="6" t="s">
        <v>73</v>
      </c>
      <c r="C29" s="1" t="str">
        <f t="shared" si="1"/>
        <v>원교라-70호</v>
      </c>
      <c r="D29" s="1" t="str">
        <f t="shared" si="2"/>
        <v>Bailey Alicante A × Merlot</v>
      </c>
      <c r="E29" s="3" t="s">
        <v>15</v>
      </c>
      <c r="F29" s="11" t="s">
        <v>67</v>
      </c>
      <c r="G29" s="11" t="s">
        <v>68</v>
      </c>
      <c r="H29" s="11" t="s">
        <v>69</v>
      </c>
      <c r="I29" s="3" t="s">
        <v>31</v>
      </c>
      <c r="J29" s="3" t="s">
        <v>24</v>
      </c>
      <c r="K29" s="3" t="s">
        <v>24</v>
      </c>
      <c r="L29" s="4"/>
      <c r="M29" s="7">
        <f t="shared" si="3"/>
        <v>45396</v>
      </c>
      <c r="N29" s="7">
        <f t="shared" si="3"/>
        <v>45438</v>
      </c>
      <c r="O29" s="7">
        <f t="shared" si="3"/>
        <v>45533</v>
      </c>
      <c r="P29" s="1">
        <f t="shared" si="4"/>
        <v>137</v>
      </c>
      <c r="Q29" s="1">
        <f t="shared" si="5"/>
        <v>95</v>
      </c>
    </row>
    <row r="30" spans="1:17">
      <c r="A30" s="1">
        <v>2024</v>
      </c>
      <c r="B30" s="6" t="s">
        <v>73</v>
      </c>
      <c r="C30" s="1" t="str">
        <f t="shared" si="1"/>
        <v>원교라-70호</v>
      </c>
      <c r="D30" s="1" t="str">
        <f t="shared" si="2"/>
        <v>Bailey Alicante A × Merlot</v>
      </c>
      <c r="E30" s="3" t="s">
        <v>16</v>
      </c>
      <c r="F30" s="11" t="s">
        <v>28</v>
      </c>
      <c r="G30" s="11" t="s">
        <v>28</v>
      </c>
      <c r="H30" s="11" t="s">
        <v>28</v>
      </c>
      <c r="I30" s="3" t="s">
        <v>28</v>
      </c>
      <c r="J30" s="3" t="s">
        <v>28</v>
      </c>
      <c r="K30" s="3" t="s">
        <v>28</v>
      </c>
      <c r="L30" s="4"/>
      <c r="M30" s="7" t="str">
        <f t="shared" si="3"/>
        <v/>
      </c>
      <c r="N30" s="7" t="str">
        <f t="shared" si="3"/>
        <v/>
      </c>
      <c r="O30" s="7" t="str">
        <f t="shared" si="3"/>
        <v/>
      </c>
      <c r="P30" s="1" t="str">
        <f t="shared" si="4"/>
        <v/>
      </c>
      <c r="Q30" s="1" t="str">
        <f t="shared" si="5"/>
        <v/>
      </c>
    </row>
    <row r="31" spans="1:17">
      <c r="A31" s="1">
        <v>2024</v>
      </c>
      <c r="B31" s="6" t="s">
        <v>73</v>
      </c>
      <c r="C31" s="1" t="str">
        <f t="shared" si="1"/>
        <v>원교라-70호</v>
      </c>
      <c r="D31" s="1" t="str">
        <f t="shared" si="2"/>
        <v>Bailey Alicante A × Merlot</v>
      </c>
      <c r="E31" s="3" t="s">
        <v>17</v>
      </c>
      <c r="F31" s="11" t="s">
        <v>48</v>
      </c>
      <c r="G31" s="11" t="s">
        <v>70</v>
      </c>
      <c r="H31" s="11" t="s">
        <v>66</v>
      </c>
      <c r="I31" s="3" t="s">
        <v>31</v>
      </c>
      <c r="J31" s="3" t="s">
        <v>31</v>
      </c>
      <c r="K31" s="3" t="s">
        <v>24</v>
      </c>
      <c r="L31" s="4"/>
      <c r="M31" s="7">
        <f t="shared" si="3"/>
        <v>45390</v>
      </c>
      <c r="N31" s="7">
        <f t="shared" si="3"/>
        <v>45441</v>
      </c>
      <c r="O31" s="7">
        <f t="shared" si="3"/>
        <v>45523</v>
      </c>
      <c r="P31" s="1">
        <f t="shared" si="4"/>
        <v>133</v>
      </c>
      <c r="Q31" s="1">
        <f t="shared" si="5"/>
        <v>82</v>
      </c>
    </row>
    <row r="32" spans="1:17">
      <c r="A32" s="1">
        <v>2024</v>
      </c>
      <c r="B32" s="6" t="s">
        <v>73</v>
      </c>
      <c r="C32" s="1" t="str">
        <f t="shared" si="1"/>
        <v>원교라-70호</v>
      </c>
      <c r="D32" s="1" t="str">
        <f t="shared" si="2"/>
        <v>Bailey Alicante A × Merlot</v>
      </c>
      <c r="E32" s="3" t="s">
        <v>18</v>
      </c>
      <c r="F32" s="11" t="s">
        <v>45</v>
      </c>
      <c r="G32" s="11" t="s">
        <v>71</v>
      </c>
      <c r="H32" s="11" t="s">
        <v>37</v>
      </c>
      <c r="I32" s="3" t="s">
        <v>24</v>
      </c>
      <c r="J32" s="3" t="s">
        <v>24</v>
      </c>
      <c r="K32" s="3" t="s">
        <v>24</v>
      </c>
      <c r="L32" s="4"/>
      <c r="M32" s="7">
        <f t="shared" si="3"/>
        <v>45391</v>
      </c>
      <c r="N32" s="7">
        <f t="shared" si="3"/>
        <v>45430</v>
      </c>
      <c r="O32" s="7">
        <f t="shared" si="3"/>
        <v>45555</v>
      </c>
      <c r="P32" s="1">
        <f t="shared" si="4"/>
        <v>164</v>
      </c>
      <c r="Q32" s="1">
        <f t="shared" si="5"/>
        <v>125</v>
      </c>
    </row>
    <row r="33" spans="1:17">
      <c r="A33" s="1">
        <v>2024</v>
      </c>
      <c r="B33" s="6" t="s">
        <v>73</v>
      </c>
      <c r="C33" s="1" t="str">
        <f t="shared" si="1"/>
        <v>원교라-70호</v>
      </c>
      <c r="D33" s="1" t="str">
        <f t="shared" si="2"/>
        <v>Bailey Alicante A × Merlot</v>
      </c>
      <c r="E33" s="3" t="s">
        <v>19</v>
      </c>
      <c r="F33" s="11" t="s">
        <v>72</v>
      </c>
      <c r="G33" s="11" t="s">
        <v>29</v>
      </c>
      <c r="H33" s="11" t="s">
        <v>28</v>
      </c>
      <c r="I33" s="3" t="s">
        <v>28</v>
      </c>
      <c r="J33" s="3" t="s">
        <v>28</v>
      </c>
      <c r="K33" s="3" t="s">
        <v>28</v>
      </c>
      <c r="L33" s="4"/>
      <c r="M33" s="7">
        <f t="shared" si="3"/>
        <v>45384</v>
      </c>
      <c r="N33" s="7">
        <f t="shared" si="3"/>
        <v>45439</v>
      </c>
      <c r="O33" s="7" t="str">
        <f t="shared" si="3"/>
        <v/>
      </c>
      <c r="P33" s="1" t="str">
        <f t="shared" si="4"/>
        <v/>
      </c>
      <c r="Q33" s="1" t="str">
        <f t="shared" si="5"/>
        <v/>
      </c>
    </row>
    <row r="34" spans="1:17">
      <c r="A34" s="1">
        <v>2024</v>
      </c>
      <c r="B34" s="6" t="s">
        <v>76</v>
      </c>
      <c r="C34" s="1" t="str">
        <f t="shared" si="1"/>
        <v>경북 7호</v>
      </c>
      <c r="D34" s="1" t="str">
        <f t="shared" si="2"/>
        <v>Beni Balad × Shine Muscat</v>
      </c>
      <c r="E34" s="3" t="s">
        <v>12</v>
      </c>
      <c r="F34" s="11" t="s">
        <v>21</v>
      </c>
      <c r="G34" s="11" t="s">
        <v>41</v>
      </c>
      <c r="H34" s="11" t="s">
        <v>37</v>
      </c>
      <c r="I34" s="3" t="s">
        <v>24</v>
      </c>
      <c r="J34" s="3" t="s">
        <v>24</v>
      </c>
      <c r="K34" s="3" t="s">
        <v>24</v>
      </c>
      <c r="L34" s="3" t="s">
        <v>38</v>
      </c>
      <c r="M34" s="7">
        <f t="shared" si="3"/>
        <v>45392</v>
      </c>
      <c r="N34" s="7">
        <f t="shared" si="3"/>
        <v>45434</v>
      </c>
      <c r="O34" s="7">
        <f t="shared" si="3"/>
        <v>45555</v>
      </c>
      <c r="P34" s="1">
        <f t="shared" si="4"/>
        <v>163</v>
      </c>
      <c r="Q34" s="1">
        <f t="shared" si="5"/>
        <v>121</v>
      </c>
    </row>
    <row r="35" spans="1:17">
      <c r="A35" s="1">
        <v>2024</v>
      </c>
      <c r="B35" s="6" t="s">
        <v>76</v>
      </c>
      <c r="C35" s="1" t="str">
        <f t="shared" si="1"/>
        <v>경북 7호</v>
      </c>
      <c r="D35" s="1" t="str">
        <f t="shared" si="2"/>
        <v>Beni Balad × Shine Muscat</v>
      </c>
      <c r="E35" s="3" t="s">
        <v>13</v>
      </c>
      <c r="F35" s="11" t="s">
        <v>64</v>
      </c>
      <c r="G35" s="11" t="s">
        <v>55</v>
      </c>
      <c r="H35" s="11" t="s">
        <v>28</v>
      </c>
      <c r="I35" s="3" t="s">
        <v>28</v>
      </c>
      <c r="J35" s="3" t="s">
        <v>28</v>
      </c>
      <c r="K35" s="3" t="s">
        <v>28</v>
      </c>
      <c r="L35" s="4"/>
      <c r="M35" s="7">
        <f t="shared" si="3"/>
        <v>45399</v>
      </c>
      <c r="N35" s="7">
        <f t="shared" si="3"/>
        <v>45450</v>
      </c>
      <c r="O35" s="7" t="str">
        <f t="shared" si="3"/>
        <v/>
      </c>
      <c r="P35" s="1" t="str">
        <f t="shared" si="4"/>
        <v/>
      </c>
      <c r="Q35" s="1" t="str">
        <f t="shared" si="5"/>
        <v/>
      </c>
    </row>
    <row r="36" spans="1:17">
      <c r="A36" s="1">
        <v>2024</v>
      </c>
      <c r="B36" s="6" t="s">
        <v>75</v>
      </c>
      <c r="C36" s="1" t="str">
        <f t="shared" si="1"/>
        <v>경북 7호</v>
      </c>
      <c r="D36" s="1" t="str">
        <f t="shared" si="2"/>
        <v>Beni Balad × Shine Muscat</v>
      </c>
      <c r="E36" s="3" t="s">
        <v>14</v>
      </c>
      <c r="F36" s="11" t="s">
        <v>77</v>
      </c>
      <c r="G36" s="11" t="s">
        <v>28</v>
      </c>
      <c r="H36" s="11" t="s">
        <v>28</v>
      </c>
      <c r="I36" s="3" t="s">
        <v>24</v>
      </c>
      <c r="J36" s="3" t="s">
        <v>24</v>
      </c>
      <c r="K36" s="3" t="s">
        <v>24</v>
      </c>
      <c r="L36" s="4"/>
      <c r="M36" s="7">
        <f t="shared" si="3"/>
        <v>45397</v>
      </c>
      <c r="N36" s="7" t="str">
        <f t="shared" si="3"/>
        <v/>
      </c>
      <c r="O36" s="7" t="str">
        <f t="shared" si="3"/>
        <v/>
      </c>
      <c r="P36" s="1" t="str">
        <f t="shared" si="4"/>
        <v/>
      </c>
      <c r="Q36" s="1" t="str">
        <f t="shared" si="5"/>
        <v/>
      </c>
    </row>
    <row r="37" spans="1:17">
      <c r="A37" s="1">
        <v>2024</v>
      </c>
      <c r="B37" s="6" t="s">
        <v>75</v>
      </c>
      <c r="C37" s="1" t="str">
        <f t="shared" si="1"/>
        <v>경북 7호</v>
      </c>
      <c r="D37" s="1" t="str">
        <f t="shared" si="2"/>
        <v>Beni Balad × Shine Muscat</v>
      </c>
      <c r="E37" s="3" t="s">
        <v>15</v>
      </c>
      <c r="F37" s="11" t="s">
        <v>67</v>
      </c>
      <c r="G37" s="11" t="s">
        <v>28</v>
      </c>
      <c r="H37" s="11" t="s">
        <v>28</v>
      </c>
      <c r="I37" s="3" t="s">
        <v>24</v>
      </c>
      <c r="J37" s="3" t="s">
        <v>24</v>
      </c>
      <c r="K37" s="3" t="s">
        <v>59</v>
      </c>
      <c r="L37" s="4"/>
      <c r="M37" s="7">
        <f t="shared" si="3"/>
        <v>45396</v>
      </c>
      <c r="N37" s="7" t="str">
        <f t="shared" si="3"/>
        <v/>
      </c>
      <c r="O37" s="7" t="str">
        <f t="shared" si="3"/>
        <v/>
      </c>
      <c r="P37" s="1" t="str">
        <f t="shared" si="4"/>
        <v/>
      </c>
      <c r="Q37" s="1" t="str">
        <f t="shared" si="5"/>
        <v/>
      </c>
    </row>
    <row r="38" spans="1:17">
      <c r="A38" s="1">
        <v>2024</v>
      </c>
      <c r="B38" s="6" t="s">
        <v>75</v>
      </c>
      <c r="C38" s="1" t="str">
        <f t="shared" si="1"/>
        <v>경북 7호</v>
      </c>
      <c r="D38" s="1" t="str">
        <f t="shared" si="2"/>
        <v>Beni Balad × Shine Muscat</v>
      </c>
      <c r="E38" s="3" t="s">
        <v>16</v>
      </c>
      <c r="F38" s="11" t="s">
        <v>28</v>
      </c>
      <c r="G38" s="11" t="s">
        <v>28</v>
      </c>
      <c r="H38" s="11" t="s">
        <v>28</v>
      </c>
      <c r="I38" s="3" t="s">
        <v>28</v>
      </c>
      <c r="J38" s="3" t="s">
        <v>28</v>
      </c>
      <c r="K38" s="3" t="s">
        <v>28</v>
      </c>
      <c r="L38" s="4"/>
      <c r="M38" s="7" t="str">
        <f t="shared" si="3"/>
        <v/>
      </c>
      <c r="N38" s="7" t="str">
        <f t="shared" si="3"/>
        <v/>
      </c>
      <c r="O38" s="7" t="str">
        <f t="shared" si="3"/>
        <v/>
      </c>
      <c r="P38" s="1" t="str">
        <f t="shared" si="4"/>
        <v/>
      </c>
      <c r="Q38" s="1" t="str">
        <f t="shared" si="5"/>
        <v/>
      </c>
    </row>
    <row r="39" spans="1:17">
      <c r="A39" s="1">
        <v>2024</v>
      </c>
      <c r="B39" s="6" t="s">
        <v>75</v>
      </c>
      <c r="C39" s="1" t="str">
        <f t="shared" si="1"/>
        <v>경북 7호</v>
      </c>
      <c r="D39" s="1" t="str">
        <f t="shared" si="2"/>
        <v>Beni Balad × Shine Muscat</v>
      </c>
      <c r="E39" s="3" t="s">
        <v>17</v>
      </c>
      <c r="F39" s="11" t="s">
        <v>45</v>
      </c>
      <c r="G39" s="11" t="s">
        <v>78</v>
      </c>
      <c r="H39" s="11" t="s">
        <v>28</v>
      </c>
      <c r="I39" s="3" t="s">
        <v>24</v>
      </c>
      <c r="J39" s="3" t="s">
        <v>24</v>
      </c>
      <c r="K39" s="3" t="s">
        <v>24</v>
      </c>
      <c r="L39" s="4"/>
      <c r="M39" s="7">
        <f t="shared" si="3"/>
        <v>45391</v>
      </c>
      <c r="N39" s="7">
        <f t="shared" si="3"/>
        <v>45446</v>
      </c>
      <c r="O39" s="7" t="str">
        <f t="shared" si="3"/>
        <v/>
      </c>
      <c r="P39" s="1" t="str">
        <f t="shared" si="4"/>
        <v/>
      </c>
      <c r="Q39" s="1" t="str">
        <f t="shared" si="5"/>
        <v/>
      </c>
    </row>
    <row r="40" spans="1:17">
      <c r="A40" s="1">
        <v>2024</v>
      </c>
      <c r="B40" s="6" t="s">
        <v>75</v>
      </c>
      <c r="C40" s="1" t="str">
        <f t="shared" si="1"/>
        <v>경북 7호</v>
      </c>
      <c r="D40" s="1" t="str">
        <f t="shared" si="2"/>
        <v>Beni Balad × Shine Muscat</v>
      </c>
      <c r="E40" s="3" t="s">
        <v>18</v>
      </c>
      <c r="F40" s="11" t="s">
        <v>27</v>
      </c>
      <c r="G40" s="11" t="s">
        <v>57</v>
      </c>
      <c r="H40" s="11" t="s">
        <v>79</v>
      </c>
      <c r="I40" s="3" t="s">
        <v>24</v>
      </c>
      <c r="J40" s="3" t="s">
        <v>24</v>
      </c>
      <c r="K40" s="3" t="s">
        <v>31</v>
      </c>
      <c r="L40" s="4"/>
      <c r="M40" s="7">
        <f t="shared" si="3"/>
        <v>45393</v>
      </c>
      <c r="N40" s="7">
        <f t="shared" si="3"/>
        <v>45436</v>
      </c>
      <c r="O40" s="7">
        <f t="shared" si="3"/>
        <v>45561</v>
      </c>
      <c r="P40" s="1">
        <f t="shared" si="4"/>
        <v>168</v>
      </c>
      <c r="Q40" s="1">
        <f t="shared" si="5"/>
        <v>125</v>
      </c>
    </row>
    <row r="41" spans="1:17">
      <c r="A41" s="1">
        <v>2024</v>
      </c>
      <c r="B41" s="6" t="s">
        <v>75</v>
      </c>
      <c r="C41" s="1" t="str">
        <f t="shared" si="1"/>
        <v>경북 7호</v>
      </c>
      <c r="D41" s="1" t="str">
        <f t="shared" si="2"/>
        <v>Beni Balad × Shine Muscat</v>
      </c>
      <c r="E41" s="3" t="s">
        <v>19</v>
      </c>
      <c r="F41" s="11" t="s">
        <v>72</v>
      </c>
      <c r="G41" s="11" t="s">
        <v>28</v>
      </c>
      <c r="H41" s="11" t="s">
        <v>28</v>
      </c>
      <c r="I41" s="3" t="s">
        <v>28</v>
      </c>
      <c r="J41" s="3" t="s">
        <v>28</v>
      </c>
      <c r="K41" s="3" t="s">
        <v>28</v>
      </c>
      <c r="L41" s="4"/>
      <c r="M41" s="7">
        <f t="shared" si="3"/>
        <v>45384</v>
      </c>
      <c r="N41" s="7" t="str">
        <f t="shared" si="3"/>
        <v/>
      </c>
      <c r="O41" s="7" t="str">
        <f t="shared" si="3"/>
        <v/>
      </c>
      <c r="P41" s="1" t="str">
        <f t="shared" si="4"/>
        <v/>
      </c>
      <c r="Q41" s="1" t="str">
        <f t="shared" si="5"/>
        <v/>
      </c>
    </row>
    <row r="42" spans="1:17">
      <c r="A42" s="1">
        <v>2024</v>
      </c>
      <c r="B42" s="6" t="s">
        <v>127</v>
      </c>
      <c r="C42" s="1" t="str">
        <f t="shared" si="1"/>
        <v>원교라-71호</v>
      </c>
      <c r="D42" s="1" t="str">
        <f t="shared" si="2"/>
        <v>Campbell Early × Benizawa Seedless</v>
      </c>
      <c r="E42" s="3" t="s">
        <v>12</v>
      </c>
      <c r="F42" s="11" t="s">
        <v>21</v>
      </c>
      <c r="G42" s="11" t="s">
        <v>82</v>
      </c>
      <c r="H42" s="11" t="s">
        <v>83</v>
      </c>
      <c r="I42" s="3" t="s">
        <v>24</v>
      </c>
      <c r="J42" s="3" t="s">
        <v>24</v>
      </c>
      <c r="K42" s="3" t="s">
        <v>59</v>
      </c>
      <c r="L42" s="3" t="s">
        <v>38</v>
      </c>
      <c r="M42" s="7">
        <f t="shared" si="3"/>
        <v>45392</v>
      </c>
      <c r="N42" s="7">
        <f t="shared" si="3"/>
        <v>45427</v>
      </c>
      <c r="O42" s="7">
        <f t="shared" si="3"/>
        <v>45527</v>
      </c>
      <c r="P42" s="1">
        <f t="shared" si="4"/>
        <v>135</v>
      </c>
      <c r="Q42" s="1">
        <f t="shared" si="5"/>
        <v>100</v>
      </c>
    </row>
    <row r="43" spans="1:17">
      <c r="A43" s="1">
        <v>2024</v>
      </c>
      <c r="B43" s="6" t="s">
        <v>127</v>
      </c>
      <c r="C43" s="1" t="str">
        <f t="shared" si="1"/>
        <v>원교라-71호</v>
      </c>
      <c r="D43" s="1" t="str">
        <f t="shared" si="2"/>
        <v>Campbell Early × Benizawa Seedless</v>
      </c>
      <c r="E43" s="3" t="s">
        <v>13</v>
      </c>
      <c r="F43" s="11" t="s">
        <v>84</v>
      </c>
      <c r="G43" s="11" t="s">
        <v>85</v>
      </c>
      <c r="H43" s="11" t="s">
        <v>28</v>
      </c>
      <c r="I43" s="3" t="s">
        <v>28</v>
      </c>
      <c r="J43" s="3" t="s">
        <v>28</v>
      </c>
      <c r="K43" s="3" t="s">
        <v>28</v>
      </c>
      <c r="L43" s="4"/>
      <c r="M43" s="7">
        <f t="shared" si="3"/>
        <v>45402</v>
      </c>
      <c r="N43" s="7">
        <f t="shared" si="3"/>
        <v>45462</v>
      </c>
      <c r="O43" s="7" t="str">
        <f t="shared" si="3"/>
        <v/>
      </c>
      <c r="P43" s="1" t="str">
        <f t="shared" si="4"/>
        <v/>
      </c>
      <c r="Q43" s="1" t="str">
        <f t="shared" si="5"/>
        <v/>
      </c>
    </row>
    <row r="44" spans="1:17">
      <c r="A44" s="1">
        <v>2024</v>
      </c>
      <c r="B44" s="6" t="s">
        <v>126</v>
      </c>
      <c r="C44" s="1" t="str">
        <f t="shared" si="1"/>
        <v>원교라-71호</v>
      </c>
      <c r="D44" s="1" t="str">
        <f t="shared" si="2"/>
        <v>Campbell Early × Benizawa Seedless</v>
      </c>
      <c r="E44" s="3" t="s">
        <v>14</v>
      </c>
      <c r="F44" s="11" t="s">
        <v>77</v>
      </c>
      <c r="G44" s="11" t="s">
        <v>28</v>
      </c>
      <c r="H44" s="11" t="s">
        <v>28</v>
      </c>
      <c r="I44" s="3" t="s">
        <v>24</v>
      </c>
      <c r="J44" s="3" t="s">
        <v>24</v>
      </c>
      <c r="K44" s="3" t="s">
        <v>24</v>
      </c>
      <c r="L44" s="4"/>
      <c r="M44" s="7">
        <f t="shared" si="3"/>
        <v>45397</v>
      </c>
      <c r="N44" s="7" t="str">
        <f t="shared" si="3"/>
        <v/>
      </c>
      <c r="O44" s="7" t="str">
        <f t="shared" si="3"/>
        <v/>
      </c>
      <c r="P44" s="1" t="str">
        <f t="shared" si="4"/>
        <v/>
      </c>
      <c r="Q44" s="1" t="str">
        <f t="shared" si="5"/>
        <v/>
      </c>
    </row>
    <row r="45" spans="1:17">
      <c r="A45" s="1">
        <v>2024</v>
      </c>
      <c r="B45" s="6" t="s">
        <v>126</v>
      </c>
      <c r="C45" s="1" t="str">
        <f t="shared" si="1"/>
        <v>원교라-71호</v>
      </c>
      <c r="D45" s="1" t="str">
        <f t="shared" si="2"/>
        <v>Campbell Early × Benizawa Seedless</v>
      </c>
      <c r="E45" s="3" t="s">
        <v>15</v>
      </c>
      <c r="F45" s="11" t="s">
        <v>45</v>
      </c>
      <c r="G45" s="11" t="s">
        <v>28</v>
      </c>
      <c r="H45" s="11" t="s">
        <v>28</v>
      </c>
      <c r="I45" s="3" t="s">
        <v>24</v>
      </c>
      <c r="J45" s="3" t="s">
        <v>24</v>
      </c>
      <c r="K45" s="3" t="s">
        <v>24</v>
      </c>
      <c r="L45" s="4"/>
      <c r="M45" s="7">
        <f t="shared" si="3"/>
        <v>45391</v>
      </c>
      <c r="N45" s="7" t="str">
        <f t="shared" si="3"/>
        <v/>
      </c>
      <c r="O45" s="7" t="str">
        <f t="shared" si="3"/>
        <v/>
      </c>
      <c r="P45" s="1" t="str">
        <f t="shared" si="4"/>
        <v/>
      </c>
      <c r="Q45" s="1" t="str">
        <f t="shared" si="5"/>
        <v/>
      </c>
    </row>
    <row r="46" spans="1:17">
      <c r="A46" s="1">
        <v>2024</v>
      </c>
      <c r="B46" s="6" t="s">
        <v>126</v>
      </c>
      <c r="C46" s="1" t="str">
        <f t="shared" si="1"/>
        <v>원교라-71호</v>
      </c>
      <c r="D46" s="1" t="str">
        <f t="shared" si="2"/>
        <v>Campbell Early × Benizawa Seedless</v>
      </c>
      <c r="E46" s="3" t="s">
        <v>16</v>
      </c>
      <c r="F46" s="11" t="s">
        <v>28</v>
      </c>
      <c r="G46" s="11" t="s">
        <v>28</v>
      </c>
      <c r="H46" s="11" t="s">
        <v>28</v>
      </c>
      <c r="I46" s="3" t="s">
        <v>28</v>
      </c>
      <c r="J46" s="3" t="s">
        <v>28</v>
      </c>
      <c r="K46" s="3" t="s">
        <v>28</v>
      </c>
      <c r="L46" s="4"/>
      <c r="M46" s="7" t="str">
        <f t="shared" si="3"/>
        <v/>
      </c>
      <c r="N46" s="7" t="str">
        <f t="shared" si="3"/>
        <v/>
      </c>
      <c r="O46" s="7" t="str">
        <f t="shared" si="3"/>
        <v/>
      </c>
      <c r="P46" s="1" t="str">
        <f t="shared" si="4"/>
        <v/>
      </c>
      <c r="Q46" s="1" t="str">
        <f t="shared" si="5"/>
        <v/>
      </c>
    </row>
    <row r="47" spans="1:17">
      <c r="A47" s="1">
        <v>2024</v>
      </c>
      <c r="B47" s="6" t="s">
        <v>126</v>
      </c>
      <c r="C47" s="1" t="str">
        <f t="shared" si="1"/>
        <v>원교라-71호</v>
      </c>
      <c r="D47" s="1" t="str">
        <f t="shared" si="2"/>
        <v>Campbell Early × Benizawa Seedless</v>
      </c>
      <c r="E47" s="3" t="s">
        <v>17</v>
      </c>
      <c r="F47" s="11" t="s">
        <v>62</v>
      </c>
      <c r="G47" s="11" t="s">
        <v>60</v>
      </c>
      <c r="H47" s="11" t="s">
        <v>28</v>
      </c>
      <c r="I47" s="3" t="s">
        <v>24</v>
      </c>
      <c r="J47" s="3" t="s">
        <v>24</v>
      </c>
      <c r="K47" s="3" t="s">
        <v>24</v>
      </c>
      <c r="L47" s="4"/>
      <c r="M47" s="7">
        <f t="shared" si="3"/>
        <v>45387</v>
      </c>
      <c r="N47" s="7">
        <f t="shared" si="3"/>
        <v>45443</v>
      </c>
      <c r="O47" s="7" t="str">
        <f t="shared" si="3"/>
        <v/>
      </c>
      <c r="P47" s="1" t="str">
        <f t="shared" si="4"/>
        <v/>
      </c>
      <c r="Q47" s="1" t="str">
        <f t="shared" si="5"/>
        <v/>
      </c>
    </row>
    <row r="48" spans="1:17">
      <c r="A48" s="1">
        <v>2024</v>
      </c>
      <c r="B48" s="6" t="s">
        <v>126</v>
      </c>
      <c r="C48" s="1" t="str">
        <f t="shared" si="1"/>
        <v>원교라-71호</v>
      </c>
      <c r="D48" s="1" t="str">
        <f t="shared" si="2"/>
        <v>Campbell Early × Benizawa Seedless</v>
      </c>
      <c r="E48" s="3" t="s">
        <v>18</v>
      </c>
      <c r="F48" s="11" t="s">
        <v>21</v>
      </c>
      <c r="G48" s="11" t="s">
        <v>28</v>
      </c>
      <c r="H48" s="11" t="s">
        <v>28</v>
      </c>
      <c r="I48" s="3" t="s">
        <v>28</v>
      </c>
      <c r="J48" s="3" t="s">
        <v>28</v>
      </c>
      <c r="K48" s="3" t="s">
        <v>28</v>
      </c>
      <c r="L48" s="4"/>
      <c r="M48" s="7">
        <f t="shared" si="3"/>
        <v>45392</v>
      </c>
      <c r="N48" s="7" t="str">
        <f t="shared" si="3"/>
        <v/>
      </c>
      <c r="O48" s="7" t="str">
        <f t="shared" si="3"/>
        <v/>
      </c>
      <c r="P48" s="1" t="str">
        <f t="shared" si="4"/>
        <v/>
      </c>
      <c r="Q48" s="1" t="str">
        <f t="shared" si="5"/>
        <v/>
      </c>
    </row>
    <row r="49" spans="1:17">
      <c r="A49" s="1">
        <v>2024</v>
      </c>
      <c r="B49" s="6" t="s">
        <v>126</v>
      </c>
      <c r="C49" s="1" t="str">
        <f t="shared" si="1"/>
        <v>원교라-71호</v>
      </c>
      <c r="D49" s="1" t="str">
        <f t="shared" si="2"/>
        <v>Campbell Early × Benizawa Seedless</v>
      </c>
      <c r="E49" s="3" t="s">
        <v>19</v>
      </c>
      <c r="F49" s="11" t="s">
        <v>45</v>
      </c>
      <c r="G49" s="11" t="s">
        <v>28</v>
      </c>
      <c r="H49" s="11" t="s">
        <v>28</v>
      </c>
      <c r="I49" s="3" t="s">
        <v>28</v>
      </c>
      <c r="J49" s="3" t="s">
        <v>28</v>
      </c>
      <c r="K49" s="3" t="s">
        <v>28</v>
      </c>
      <c r="L49" s="4"/>
      <c r="M49" s="7">
        <f t="shared" si="3"/>
        <v>45391</v>
      </c>
      <c r="N49" s="7" t="str">
        <f t="shared" si="3"/>
        <v/>
      </c>
      <c r="O49" s="7" t="str">
        <f t="shared" si="3"/>
        <v/>
      </c>
      <c r="P49" s="1" t="str">
        <f t="shared" si="4"/>
        <v/>
      </c>
      <c r="Q49" s="1" t="str">
        <f t="shared" si="5"/>
        <v/>
      </c>
    </row>
    <row r="50" spans="1:17">
      <c r="A50" s="1">
        <v>2024</v>
      </c>
      <c r="B50" s="1" t="s">
        <v>125</v>
      </c>
      <c r="C50" s="1" t="str">
        <f t="shared" si="1"/>
        <v>원교라-72호</v>
      </c>
      <c r="D50" s="1" t="str">
        <f t="shared" si="2"/>
        <v>Ruby Okuyama × Emerald Seedless</v>
      </c>
      <c r="E50" s="3" t="s">
        <v>12</v>
      </c>
      <c r="F50" s="11" t="s">
        <v>34</v>
      </c>
      <c r="G50" s="11" t="s">
        <v>41</v>
      </c>
      <c r="H50" s="11" t="s">
        <v>86</v>
      </c>
      <c r="I50" s="3" t="s">
        <v>24</v>
      </c>
      <c r="J50" s="3" t="s">
        <v>24</v>
      </c>
      <c r="K50" s="3" t="s">
        <v>24</v>
      </c>
      <c r="L50" s="3" t="s">
        <v>38</v>
      </c>
      <c r="M50" s="7">
        <f t="shared" si="3"/>
        <v>45389</v>
      </c>
      <c r="N50" s="7">
        <f t="shared" si="3"/>
        <v>45434</v>
      </c>
      <c r="O50" s="7">
        <f t="shared" si="3"/>
        <v>45531</v>
      </c>
      <c r="P50" s="1">
        <f t="shared" si="4"/>
        <v>142</v>
      </c>
      <c r="Q50" s="1">
        <f t="shared" si="5"/>
        <v>97</v>
      </c>
    </row>
    <row r="51" spans="1:17">
      <c r="A51" s="1">
        <v>2024</v>
      </c>
      <c r="B51" s="1" t="s">
        <v>125</v>
      </c>
      <c r="C51" s="1" t="str">
        <f t="shared" si="1"/>
        <v>원교라-72호</v>
      </c>
      <c r="D51" s="1" t="str">
        <f t="shared" si="2"/>
        <v>Ruby Okuyama × Emerald Seedless</v>
      </c>
      <c r="E51" s="3" t="s">
        <v>13</v>
      </c>
      <c r="F51" s="11" t="s">
        <v>25</v>
      </c>
      <c r="G51" s="11" t="s">
        <v>55</v>
      </c>
      <c r="H51" s="11" t="s">
        <v>28</v>
      </c>
      <c r="I51" s="3" t="s">
        <v>28</v>
      </c>
      <c r="J51" s="3" t="s">
        <v>28</v>
      </c>
      <c r="K51" s="3" t="s">
        <v>28</v>
      </c>
      <c r="L51" s="4"/>
      <c r="M51" s="7">
        <f t="shared" si="3"/>
        <v>45400</v>
      </c>
      <c r="N51" s="7">
        <f t="shared" si="3"/>
        <v>45450</v>
      </c>
      <c r="O51" s="7" t="str">
        <f t="shared" si="3"/>
        <v/>
      </c>
      <c r="P51" s="1" t="str">
        <f t="shared" si="4"/>
        <v/>
      </c>
      <c r="Q51" s="1" t="str">
        <f t="shared" si="5"/>
        <v/>
      </c>
    </row>
    <row r="52" spans="1:17">
      <c r="A52" s="1">
        <v>2024</v>
      </c>
      <c r="B52" s="1" t="s">
        <v>124</v>
      </c>
      <c r="C52" s="1" t="str">
        <f t="shared" si="1"/>
        <v>원교라-72호</v>
      </c>
      <c r="D52" s="1" t="str">
        <f t="shared" si="2"/>
        <v>Ruby Okuyama × Emerald Seedless</v>
      </c>
      <c r="E52" s="3" t="s">
        <v>14</v>
      </c>
      <c r="F52" s="11" t="s">
        <v>45</v>
      </c>
      <c r="G52" s="11" t="s">
        <v>28</v>
      </c>
      <c r="H52" s="11" t="s">
        <v>28</v>
      </c>
      <c r="I52" s="3" t="s">
        <v>24</v>
      </c>
      <c r="J52" s="3" t="s">
        <v>24</v>
      </c>
      <c r="K52" s="3" t="s">
        <v>24</v>
      </c>
      <c r="L52" s="4"/>
      <c r="M52" s="7">
        <f t="shared" si="3"/>
        <v>45391</v>
      </c>
      <c r="N52" s="7" t="str">
        <f t="shared" si="3"/>
        <v/>
      </c>
      <c r="O52" s="7" t="str">
        <f t="shared" si="3"/>
        <v/>
      </c>
      <c r="P52" s="1" t="str">
        <f t="shared" si="4"/>
        <v/>
      </c>
      <c r="Q52" s="1" t="str">
        <f t="shared" si="5"/>
        <v/>
      </c>
    </row>
    <row r="53" spans="1:17">
      <c r="A53" s="1">
        <v>2024</v>
      </c>
      <c r="B53" s="1" t="s">
        <v>124</v>
      </c>
      <c r="C53" s="1" t="str">
        <f t="shared" si="1"/>
        <v>원교라-72호</v>
      </c>
      <c r="D53" s="1" t="str">
        <f t="shared" si="2"/>
        <v>Ruby Okuyama × Emerald Seedless</v>
      </c>
      <c r="E53" s="3" t="s">
        <v>15</v>
      </c>
      <c r="F53" s="11" t="s">
        <v>87</v>
      </c>
      <c r="G53" s="11" t="s">
        <v>70</v>
      </c>
      <c r="H53" s="11" t="s">
        <v>88</v>
      </c>
      <c r="I53" s="3" t="s">
        <v>24</v>
      </c>
      <c r="J53" s="3" t="s">
        <v>31</v>
      </c>
      <c r="K53" s="3" t="s">
        <v>31</v>
      </c>
      <c r="L53" s="4"/>
      <c r="M53" s="7">
        <f t="shared" si="3"/>
        <v>45394</v>
      </c>
      <c r="N53" s="7">
        <f t="shared" si="3"/>
        <v>45441</v>
      </c>
      <c r="O53" s="7">
        <f t="shared" si="3"/>
        <v>45537</v>
      </c>
      <c r="P53" s="1">
        <f t="shared" si="4"/>
        <v>143</v>
      </c>
      <c r="Q53" s="1">
        <f t="shared" si="5"/>
        <v>96</v>
      </c>
    </row>
    <row r="54" spans="1:17">
      <c r="A54" s="1">
        <v>2024</v>
      </c>
      <c r="B54" s="1" t="s">
        <v>124</v>
      </c>
      <c r="C54" s="1" t="str">
        <f t="shared" si="1"/>
        <v>원교라-72호</v>
      </c>
      <c r="D54" s="1" t="str">
        <f t="shared" si="2"/>
        <v>Ruby Okuyama × Emerald Seedless</v>
      </c>
      <c r="E54" s="3" t="s">
        <v>16</v>
      </c>
      <c r="F54" s="11" t="s">
        <v>28</v>
      </c>
      <c r="G54" s="11" t="s">
        <v>28</v>
      </c>
      <c r="H54" s="11" t="s">
        <v>28</v>
      </c>
      <c r="I54" s="3" t="s">
        <v>28</v>
      </c>
      <c r="J54" s="3" t="s">
        <v>28</v>
      </c>
      <c r="K54" s="3" t="s">
        <v>28</v>
      </c>
      <c r="L54" s="4"/>
      <c r="M54" s="7" t="str">
        <f t="shared" si="3"/>
        <v/>
      </c>
      <c r="N54" s="7" t="str">
        <f t="shared" si="3"/>
        <v/>
      </c>
      <c r="O54" s="7" t="str">
        <f t="shared" si="3"/>
        <v/>
      </c>
      <c r="P54" s="1" t="str">
        <f t="shared" si="4"/>
        <v/>
      </c>
      <c r="Q54" s="1" t="str">
        <f t="shared" si="5"/>
        <v/>
      </c>
    </row>
    <row r="55" spans="1:17">
      <c r="A55" s="1">
        <v>2024</v>
      </c>
      <c r="B55" s="1" t="s">
        <v>124</v>
      </c>
      <c r="C55" s="1" t="str">
        <f t="shared" si="1"/>
        <v>원교라-72호</v>
      </c>
      <c r="D55" s="1" t="str">
        <f t="shared" si="2"/>
        <v>Ruby Okuyama × Emerald Seedless</v>
      </c>
      <c r="E55" s="3" t="s">
        <v>17</v>
      </c>
      <c r="F55" s="11" t="s">
        <v>62</v>
      </c>
      <c r="G55" s="11" t="s">
        <v>60</v>
      </c>
      <c r="H55" s="11" t="s">
        <v>63</v>
      </c>
      <c r="I55" s="3" t="s">
        <v>31</v>
      </c>
      <c r="J55" s="3" t="s">
        <v>31</v>
      </c>
      <c r="K55" s="3" t="s">
        <v>24</v>
      </c>
      <c r="L55" s="4"/>
      <c r="M55" s="7">
        <f t="shared" si="3"/>
        <v>45387</v>
      </c>
      <c r="N55" s="7">
        <f t="shared" si="3"/>
        <v>45443</v>
      </c>
      <c r="O55" s="7">
        <f t="shared" si="3"/>
        <v>45532</v>
      </c>
      <c r="P55" s="1">
        <f t="shared" si="4"/>
        <v>145</v>
      </c>
      <c r="Q55" s="1">
        <f t="shared" si="5"/>
        <v>89</v>
      </c>
    </row>
    <row r="56" spans="1:17">
      <c r="A56" s="1">
        <v>2024</v>
      </c>
      <c r="B56" s="1" t="s">
        <v>124</v>
      </c>
      <c r="C56" s="1" t="str">
        <f t="shared" si="1"/>
        <v>원교라-72호</v>
      </c>
      <c r="D56" s="1" t="str">
        <f t="shared" si="2"/>
        <v>Ruby Okuyama × Emerald Seedless</v>
      </c>
      <c r="E56" s="3" t="s">
        <v>18</v>
      </c>
      <c r="F56" s="11" t="s">
        <v>45</v>
      </c>
      <c r="G56" s="11" t="s">
        <v>22</v>
      </c>
      <c r="H56" s="11" t="s">
        <v>37</v>
      </c>
      <c r="I56" s="3" t="s">
        <v>24</v>
      </c>
      <c r="J56" s="3" t="s">
        <v>24</v>
      </c>
      <c r="K56" s="3" t="s">
        <v>31</v>
      </c>
      <c r="L56" s="4"/>
      <c r="M56" s="7">
        <f t="shared" si="3"/>
        <v>45391</v>
      </c>
      <c r="N56" s="7">
        <f t="shared" si="3"/>
        <v>45432</v>
      </c>
      <c r="O56" s="7">
        <f t="shared" si="3"/>
        <v>45555</v>
      </c>
      <c r="P56" s="1">
        <f t="shared" si="4"/>
        <v>164</v>
      </c>
      <c r="Q56" s="1">
        <f t="shared" si="5"/>
        <v>123</v>
      </c>
    </row>
    <row r="57" spans="1:17">
      <c r="A57" s="1">
        <v>2024</v>
      </c>
      <c r="B57" s="1" t="s">
        <v>124</v>
      </c>
      <c r="C57" s="1" t="str">
        <f t="shared" si="1"/>
        <v>원교라-72호</v>
      </c>
      <c r="D57" s="1" t="str">
        <f t="shared" si="2"/>
        <v>Ruby Okuyama × Emerald Seedless</v>
      </c>
      <c r="E57" s="3" t="s">
        <v>19</v>
      </c>
      <c r="F57" s="11" t="s">
        <v>89</v>
      </c>
      <c r="G57" s="11" t="s">
        <v>22</v>
      </c>
      <c r="H57" s="11" t="s">
        <v>90</v>
      </c>
      <c r="I57" s="3" t="s">
        <v>24</v>
      </c>
      <c r="J57" s="3" t="s">
        <v>24</v>
      </c>
      <c r="K57" s="3" t="s">
        <v>24</v>
      </c>
      <c r="L57" s="4"/>
      <c r="M57" s="7">
        <f t="shared" si="3"/>
        <v>45385</v>
      </c>
      <c r="N57" s="7">
        <f t="shared" si="3"/>
        <v>45432</v>
      </c>
      <c r="O57" s="7">
        <f t="shared" si="3"/>
        <v>45534</v>
      </c>
      <c r="P57" s="1">
        <f t="shared" si="4"/>
        <v>149</v>
      </c>
      <c r="Q57" s="1">
        <f t="shared" si="5"/>
        <v>102</v>
      </c>
    </row>
    <row r="58" spans="1:17">
      <c r="A58" s="1">
        <v>2024</v>
      </c>
      <c r="B58" s="1" t="s">
        <v>123</v>
      </c>
      <c r="C58" s="1" t="str">
        <f t="shared" si="1"/>
        <v>원교라-73호</v>
      </c>
      <c r="D58" s="1" t="str">
        <f t="shared" si="2"/>
        <v>Tamnara × Delight</v>
      </c>
      <c r="E58" s="3" t="s">
        <v>12</v>
      </c>
      <c r="F58" s="11" t="s">
        <v>21</v>
      </c>
      <c r="G58" s="11" t="s">
        <v>71</v>
      </c>
      <c r="H58" s="11" t="s">
        <v>83</v>
      </c>
      <c r="I58" s="3" t="s">
        <v>24</v>
      </c>
      <c r="J58" s="3" t="s">
        <v>24</v>
      </c>
      <c r="K58" s="3" t="s">
        <v>59</v>
      </c>
      <c r="L58" s="3" t="s">
        <v>38</v>
      </c>
      <c r="M58" s="7">
        <f t="shared" si="3"/>
        <v>45392</v>
      </c>
      <c r="N58" s="7">
        <f t="shared" si="3"/>
        <v>45430</v>
      </c>
      <c r="O58" s="7">
        <f t="shared" si="3"/>
        <v>45527</v>
      </c>
      <c r="P58" s="1">
        <f t="shared" si="4"/>
        <v>135</v>
      </c>
      <c r="Q58" s="1">
        <f t="shared" si="5"/>
        <v>97</v>
      </c>
    </row>
    <row r="59" spans="1:17">
      <c r="A59" s="1">
        <v>2024</v>
      </c>
      <c r="B59" s="1" t="s">
        <v>123</v>
      </c>
      <c r="C59" s="1" t="str">
        <f t="shared" si="1"/>
        <v>원교라-73호</v>
      </c>
      <c r="D59" s="1" t="str">
        <f t="shared" si="2"/>
        <v>Tamnara × Delight</v>
      </c>
      <c r="E59" s="3" t="s">
        <v>13</v>
      </c>
      <c r="F59" s="11" t="s">
        <v>67</v>
      </c>
      <c r="G59" s="11" t="s">
        <v>91</v>
      </c>
      <c r="H59" s="11" t="s">
        <v>50</v>
      </c>
      <c r="I59" s="3" t="s">
        <v>24</v>
      </c>
      <c r="J59" s="3" t="s">
        <v>24</v>
      </c>
      <c r="K59" s="3" t="s">
        <v>24</v>
      </c>
      <c r="L59" s="4"/>
      <c r="M59" s="7">
        <f t="shared" si="3"/>
        <v>45396</v>
      </c>
      <c r="N59" s="7">
        <f t="shared" si="3"/>
        <v>45451</v>
      </c>
      <c r="O59" s="7">
        <f t="shared" si="3"/>
        <v>45559</v>
      </c>
      <c r="P59" s="1">
        <f t="shared" si="4"/>
        <v>163</v>
      </c>
      <c r="Q59" s="1">
        <f t="shared" si="5"/>
        <v>108</v>
      </c>
    </row>
    <row r="60" spans="1:17">
      <c r="A60" s="1">
        <v>2024</v>
      </c>
      <c r="B60" s="1" t="s">
        <v>122</v>
      </c>
      <c r="C60" s="1" t="str">
        <f t="shared" si="1"/>
        <v>원교라-73호</v>
      </c>
      <c r="D60" s="1" t="str">
        <f t="shared" si="2"/>
        <v>Tamnara × Delight</v>
      </c>
      <c r="E60" s="3" t="s">
        <v>14</v>
      </c>
      <c r="F60" s="11" t="s">
        <v>45</v>
      </c>
      <c r="G60" s="11" t="s">
        <v>28</v>
      </c>
      <c r="H60" s="11" t="s">
        <v>28</v>
      </c>
      <c r="I60" s="3" t="s">
        <v>24</v>
      </c>
      <c r="J60" s="3" t="s">
        <v>24</v>
      </c>
      <c r="K60" s="3" t="s">
        <v>24</v>
      </c>
      <c r="L60" s="4"/>
      <c r="M60" s="7">
        <f t="shared" si="3"/>
        <v>45391</v>
      </c>
      <c r="N60" s="7" t="str">
        <f t="shared" si="3"/>
        <v/>
      </c>
      <c r="O60" s="7" t="str">
        <f t="shared" si="3"/>
        <v/>
      </c>
      <c r="P60" s="1" t="str">
        <f t="shared" si="4"/>
        <v/>
      </c>
      <c r="Q60" s="1" t="str">
        <f t="shared" si="5"/>
        <v/>
      </c>
    </row>
    <row r="61" spans="1:17">
      <c r="A61" s="1">
        <v>2024</v>
      </c>
      <c r="B61" s="1" t="s">
        <v>122</v>
      </c>
      <c r="C61" s="1" t="str">
        <f t="shared" si="1"/>
        <v>원교라-73호</v>
      </c>
      <c r="D61" s="1" t="str">
        <f t="shared" si="2"/>
        <v>Tamnara × Delight</v>
      </c>
      <c r="E61" s="3" t="s">
        <v>15</v>
      </c>
      <c r="F61" s="11" t="s">
        <v>46</v>
      </c>
      <c r="G61" s="11" t="s">
        <v>28</v>
      </c>
      <c r="H61" s="11" t="s">
        <v>28</v>
      </c>
      <c r="I61" s="3" t="s">
        <v>24</v>
      </c>
      <c r="J61" s="3" t="s">
        <v>24</v>
      </c>
      <c r="K61" s="3" t="s">
        <v>59</v>
      </c>
      <c r="L61" s="4"/>
      <c r="M61" s="7">
        <f t="shared" si="3"/>
        <v>45395</v>
      </c>
      <c r="N61" s="7" t="str">
        <f t="shared" si="3"/>
        <v/>
      </c>
      <c r="O61" s="7" t="str">
        <f t="shared" si="3"/>
        <v/>
      </c>
      <c r="P61" s="1" t="str">
        <f t="shared" si="4"/>
        <v/>
      </c>
      <c r="Q61" s="1" t="str">
        <f t="shared" si="5"/>
        <v/>
      </c>
    </row>
    <row r="62" spans="1:17">
      <c r="A62" s="1">
        <v>2024</v>
      </c>
      <c r="B62" s="1" t="s">
        <v>122</v>
      </c>
      <c r="C62" s="1" t="str">
        <f t="shared" si="1"/>
        <v>원교라-73호</v>
      </c>
      <c r="D62" s="1" t="str">
        <f t="shared" si="2"/>
        <v>Tamnara × Delight</v>
      </c>
      <c r="E62" s="3" t="s">
        <v>16</v>
      </c>
      <c r="F62" s="11" t="s">
        <v>28</v>
      </c>
      <c r="G62" s="11" t="s">
        <v>28</v>
      </c>
      <c r="H62" s="11" t="s">
        <v>28</v>
      </c>
      <c r="I62" s="3" t="s">
        <v>28</v>
      </c>
      <c r="J62" s="3" t="s">
        <v>28</v>
      </c>
      <c r="K62" s="3" t="s">
        <v>28</v>
      </c>
      <c r="L62" s="4"/>
      <c r="M62" s="7" t="str">
        <f t="shared" si="3"/>
        <v/>
      </c>
      <c r="N62" s="7" t="str">
        <f t="shared" si="3"/>
        <v/>
      </c>
      <c r="O62" s="7" t="str">
        <f t="shared" si="3"/>
        <v/>
      </c>
      <c r="P62" s="1" t="str">
        <f t="shared" si="4"/>
        <v/>
      </c>
      <c r="Q62" s="1" t="str">
        <f t="shared" si="5"/>
        <v/>
      </c>
    </row>
    <row r="63" spans="1:17">
      <c r="A63" s="1">
        <v>2024</v>
      </c>
      <c r="B63" s="1" t="s">
        <v>122</v>
      </c>
      <c r="C63" s="1" t="str">
        <f t="shared" si="1"/>
        <v>원교라-73호</v>
      </c>
      <c r="D63" s="1" t="str">
        <f t="shared" si="2"/>
        <v>Tamnara × Delight</v>
      </c>
      <c r="E63" s="3" t="s">
        <v>17</v>
      </c>
      <c r="F63" s="11" t="s">
        <v>45</v>
      </c>
      <c r="G63" s="11" t="s">
        <v>60</v>
      </c>
      <c r="H63" s="11" t="s">
        <v>28</v>
      </c>
      <c r="I63" s="3" t="s">
        <v>24</v>
      </c>
      <c r="J63" s="3" t="s">
        <v>31</v>
      </c>
      <c r="K63" s="3" t="s">
        <v>24</v>
      </c>
      <c r="L63" s="4"/>
      <c r="M63" s="7">
        <f t="shared" si="3"/>
        <v>45391</v>
      </c>
      <c r="N63" s="7">
        <f t="shared" si="3"/>
        <v>45443</v>
      </c>
      <c r="O63" s="7" t="str">
        <f t="shared" si="3"/>
        <v/>
      </c>
      <c r="P63" s="1" t="str">
        <f t="shared" si="4"/>
        <v/>
      </c>
      <c r="Q63" s="1" t="str">
        <f t="shared" si="5"/>
        <v/>
      </c>
    </row>
    <row r="64" spans="1:17">
      <c r="A64" s="1">
        <v>2024</v>
      </c>
      <c r="B64" s="1" t="s">
        <v>122</v>
      </c>
      <c r="C64" s="1" t="str">
        <f t="shared" si="1"/>
        <v>원교라-73호</v>
      </c>
      <c r="D64" s="1" t="str">
        <f t="shared" si="2"/>
        <v>Tamnara × Delight</v>
      </c>
      <c r="E64" s="3" t="s">
        <v>18</v>
      </c>
      <c r="F64" s="11" t="s">
        <v>28</v>
      </c>
      <c r="G64" s="11" t="s">
        <v>28</v>
      </c>
      <c r="H64" s="11" t="s">
        <v>28</v>
      </c>
      <c r="I64" s="3" t="s">
        <v>28</v>
      </c>
      <c r="J64" s="3" t="s">
        <v>28</v>
      </c>
      <c r="K64" s="3" t="s">
        <v>28</v>
      </c>
      <c r="L64" s="4"/>
      <c r="M64" s="7" t="str">
        <f t="shared" si="3"/>
        <v/>
      </c>
      <c r="N64" s="7" t="str">
        <f t="shared" si="3"/>
        <v/>
      </c>
      <c r="O64" s="7" t="str">
        <f t="shared" si="3"/>
        <v/>
      </c>
      <c r="P64" s="1" t="str">
        <f t="shared" si="4"/>
        <v/>
      </c>
      <c r="Q64" s="1" t="str">
        <f t="shared" si="5"/>
        <v/>
      </c>
    </row>
    <row r="65" spans="1:17">
      <c r="A65" s="1">
        <v>2024</v>
      </c>
      <c r="B65" s="1" t="s">
        <v>122</v>
      </c>
      <c r="C65" s="1" t="str">
        <f t="shared" si="1"/>
        <v>원교라-73호</v>
      </c>
      <c r="D65" s="1" t="str">
        <f t="shared" si="2"/>
        <v>Tamnara × Delight</v>
      </c>
      <c r="E65" s="3" t="s">
        <v>19</v>
      </c>
      <c r="F65" s="11" t="s">
        <v>28</v>
      </c>
      <c r="G65" s="11" t="s">
        <v>28</v>
      </c>
      <c r="H65" s="11" t="s">
        <v>28</v>
      </c>
      <c r="I65" s="3" t="s">
        <v>28</v>
      </c>
      <c r="J65" s="3" t="s">
        <v>28</v>
      </c>
      <c r="K65" s="3" t="s">
        <v>28</v>
      </c>
      <c r="L65" s="4"/>
      <c r="M65" s="7" t="str">
        <f t="shared" si="3"/>
        <v/>
      </c>
      <c r="N65" s="7" t="str">
        <f t="shared" si="3"/>
        <v/>
      </c>
      <c r="O65" s="7" t="str">
        <f t="shared" si="3"/>
        <v/>
      </c>
      <c r="P65" s="1" t="str">
        <f t="shared" si="4"/>
        <v/>
      </c>
      <c r="Q65" s="1" t="str">
        <f t="shared" si="5"/>
        <v/>
      </c>
    </row>
    <row r="66" spans="1:17">
      <c r="A66" s="1">
        <v>2024</v>
      </c>
      <c r="B66" s="1" t="s">
        <v>121</v>
      </c>
      <c r="C66" s="1" t="str">
        <f t="shared" si="1"/>
        <v>원교라-74호</v>
      </c>
      <c r="D66" s="1" t="str">
        <f t="shared" si="2"/>
        <v>Bailey Alicante A × Pinot Noir</v>
      </c>
      <c r="E66" s="3" t="s">
        <v>12</v>
      </c>
      <c r="F66" s="11" t="s">
        <v>34</v>
      </c>
      <c r="G66" s="11" t="s">
        <v>92</v>
      </c>
      <c r="H66" s="11" t="s">
        <v>23</v>
      </c>
      <c r="I66" s="3" t="s">
        <v>24</v>
      </c>
      <c r="J66" s="3" t="s">
        <v>24</v>
      </c>
      <c r="K66" s="3" t="s">
        <v>24</v>
      </c>
      <c r="L66" s="3" t="s">
        <v>38</v>
      </c>
      <c r="M66" s="7">
        <f t="shared" si="3"/>
        <v>45389</v>
      </c>
      <c r="N66" s="7">
        <f t="shared" si="3"/>
        <v>45437</v>
      </c>
      <c r="O66" s="7">
        <f t="shared" si="3"/>
        <v>45547</v>
      </c>
      <c r="P66" s="1">
        <f t="shared" si="4"/>
        <v>158</v>
      </c>
      <c r="Q66" s="1">
        <f t="shared" si="5"/>
        <v>110</v>
      </c>
    </row>
    <row r="67" spans="1:17">
      <c r="A67" s="1">
        <v>2024</v>
      </c>
      <c r="B67" s="1" t="s">
        <v>121</v>
      </c>
      <c r="C67" s="1" t="str">
        <f t="shared" ref="C67:C121" si="6">IFERROR(TRIM(LEFT(B67, FIND("(",B67)-1)), B67)</f>
        <v>원교라-74호</v>
      </c>
      <c r="D67" s="1" t="str">
        <f t="shared" ref="D67:D121" si="7">IFERROR(MID(B67, FIND("(",B67)+1, FIND(")",B67)-FIND("(",B67)-1), "")</f>
        <v>Bailey Alicante A × Pinot Noir</v>
      </c>
      <c r="E67" s="3" t="s">
        <v>13</v>
      </c>
      <c r="F67" s="11" t="s">
        <v>77</v>
      </c>
      <c r="G67" s="11" t="s">
        <v>91</v>
      </c>
      <c r="H67" s="11" t="s">
        <v>28</v>
      </c>
      <c r="I67" s="3" t="s">
        <v>28</v>
      </c>
      <c r="J67" s="3" t="s">
        <v>28</v>
      </c>
      <c r="K67" s="3" t="s">
        <v>28</v>
      </c>
      <c r="L67" s="4"/>
      <c r="M67" s="7">
        <f t="shared" ref="M67:O121" si="8">IF(F67="-","", DATE($A67, LEFT(F67,FIND(".",F67)-1), MID(F67,FIND(".",F67)+1,LEN(F67))))</f>
        <v>45397</v>
      </c>
      <c r="N67" s="7">
        <f t="shared" si="8"/>
        <v>45451</v>
      </c>
      <c r="O67" s="7" t="str">
        <f t="shared" si="8"/>
        <v/>
      </c>
      <c r="P67" s="1" t="str">
        <f t="shared" ref="P67:P121" si="9">IF(OR(M67="",O67=""),"", O67-M67)</f>
        <v/>
      </c>
      <c r="Q67" s="1" t="str">
        <f t="shared" ref="Q67:Q121" si="10">IF(OR(N67="",O67=""),"", O67-N67)</f>
        <v/>
      </c>
    </row>
    <row r="68" spans="1:17">
      <c r="A68" s="1">
        <v>2024</v>
      </c>
      <c r="B68" s="1" t="s">
        <v>120</v>
      </c>
      <c r="C68" s="1" t="str">
        <f t="shared" si="6"/>
        <v>원교라-74호</v>
      </c>
      <c r="D68" s="1" t="str">
        <f t="shared" si="7"/>
        <v>Bailey Alicante A × Pinot Noir</v>
      </c>
      <c r="E68" s="3" t="s">
        <v>14</v>
      </c>
      <c r="F68" s="11" t="s">
        <v>87</v>
      </c>
      <c r="G68" s="11" t="s">
        <v>28</v>
      </c>
      <c r="H68" s="11" t="s">
        <v>28</v>
      </c>
      <c r="I68" s="3" t="s">
        <v>24</v>
      </c>
      <c r="J68" s="3" t="s">
        <v>24</v>
      </c>
      <c r="K68" s="3" t="s">
        <v>24</v>
      </c>
      <c r="L68" s="4"/>
      <c r="M68" s="7">
        <f t="shared" si="8"/>
        <v>45394</v>
      </c>
      <c r="N68" s="7" t="str">
        <f t="shared" si="8"/>
        <v/>
      </c>
      <c r="O68" s="7" t="str">
        <f t="shared" si="8"/>
        <v/>
      </c>
      <c r="P68" s="1" t="str">
        <f t="shared" si="9"/>
        <v/>
      </c>
      <c r="Q68" s="1" t="str">
        <f t="shared" si="10"/>
        <v/>
      </c>
    </row>
    <row r="69" spans="1:17">
      <c r="A69" s="1">
        <v>2024</v>
      </c>
      <c r="B69" s="1" t="s">
        <v>120</v>
      </c>
      <c r="C69" s="1" t="str">
        <f t="shared" si="6"/>
        <v>원교라-74호</v>
      </c>
      <c r="D69" s="1" t="str">
        <f t="shared" si="7"/>
        <v>Bailey Alicante A × Pinot Noir</v>
      </c>
      <c r="E69" s="3" t="s">
        <v>15</v>
      </c>
      <c r="F69" s="11" t="s">
        <v>64</v>
      </c>
      <c r="G69" s="11" t="s">
        <v>93</v>
      </c>
      <c r="H69" s="11" t="s">
        <v>28</v>
      </c>
      <c r="I69" s="3" t="s">
        <v>24</v>
      </c>
      <c r="J69" s="3" t="s">
        <v>24</v>
      </c>
      <c r="K69" s="3" t="s">
        <v>31</v>
      </c>
      <c r="L69" s="4"/>
      <c r="M69" s="7">
        <f t="shared" si="8"/>
        <v>45399</v>
      </c>
      <c r="N69" s="7">
        <f t="shared" si="8"/>
        <v>45440</v>
      </c>
      <c r="O69" s="7" t="str">
        <f t="shared" si="8"/>
        <v/>
      </c>
      <c r="P69" s="1" t="str">
        <f t="shared" si="9"/>
        <v/>
      </c>
      <c r="Q69" s="1" t="str">
        <f t="shared" si="10"/>
        <v/>
      </c>
    </row>
    <row r="70" spans="1:17">
      <c r="A70" s="1">
        <v>2024</v>
      </c>
      <c r="B70" s="1" t="s">
        <v>120</v>
      </c>
      <c r="C70" s="1" t="str">
        <f t="shared" si="6"/>
        <v>원교라-74호</v>
      </c>
      <c r="D70" s="1" t="str">
        <f t="shared" si="7"/>
        <v>Bailey Alicante A × Pinot Noir</v>
      </c>
      <c r="E70" s="3" t="s">
        <v>16</v>
      </c>
      <c r="F70" s="11" t="s">
        <v>28</v>
      </c>
      <c r="G70" s="11" t="s">
        <v>28</v>
      </c>
      <c r="H70" s="11" t="s">
        <v>28</v>
      </c>
      <c r="I70" s="3" t="s">
        <v>28</v>
      </c>
      <c r="J70" s="3" t="s">
        <v>28</v>
      </c>
      <c r="K70" s="3" t="s">
        <v>28</v>
      </c>
      <c r="L70" s="4"/>
      <c r="M70" s="7" t="str">
        <f t="shared" si="8"/>
        <v/>
      </c>
      <c r="N70" s="7" t="str">
        <f t="shared" si="8"/>
        <v/>
      </c>
      <c r="O70" s="7" t="str">
        <f t="shared" si="8"/>
        <v/>
      </c>
      <c r="P70" s="1" t="str">
        <f t="shared" si="9"/>
        <v/>
      </c>
      <c r="Q70" s="1" t="str">
        <f t="shared" si="10"/>
        <v/>
      </c>
    </row>
    <row r="71" spans="1:17">
      <c r="A71" s="1">
        <v>2024</v>
      </c>
      <c r="B71" s="1" t="s">
        <v>120</v>
      </c>
      <c r="C71" s="1" t="str">
        <f t="shared" si="6"/>
        <v>원교라-74호</v>
      </c>
      <c r="D71" s="1" t="str">
        <f t="shared" si="7"/>
        <v>Bailey Alicante A × Pinot Noir</v>
      </c>
      <c r="E71" s="3" t="s">
        <v>17</v>
      </c>
      <c r="F71" s="11" t="s">
        <v>48</v>
      </c>
      <c r="G71" s="11" t="s">
        <v>60</v>
      </c>
      <c r="H71" s="11" t="s">
        <v>63</v>
      </c>
      <c r="I71" s="3" t="s">
        <v>94</v>
      </c>
      <c r="J71" s="3" t="s">
        <v>31</v>
      </c>
      <c r="K71" s="3" t="s">
        <v>31</v>
      </c>
      <c r="L71" s="4"/>
      <c r="M71" s="7">
        <f t="shared" si="8"/>
        <v>45390</v>
      </c>
      <c r="N71" s="7">
        <f t="shared" si="8"/>
        <v>45443</v>
      </c>
      <c r="O71" s="7">
        <f t="shared" si="8"/>
        <v>45532</v>
      </c>
      <c r="P71" s="1">
        <f t="shared" si="9"/>
        <v>142</v>
      </c>
      <c r="Q71" s="1">
        <f t="shared" si="10"/>
        <v>89</v>
      </c>
    </row>
    <row r="72" spans="1:17">
      <c r="A72" s="1">
        <v>2024</v>
      </c>
      <c r="B72" s="1" t="s">
        <v>120</v>
      </c>
      <c r="C72" s="1" t="str">
        <f t="shared" si="6"/>
        <v>원교라-74호</v>
      </c>
      <c r="D72" s="1" t="str">
        <f t="shared" si="7"/>
        <v>Bailey Alicante A × Pinot Noir</v>
      </c>
      <c r="E72" s="3" t="s">
        <v>18</v>
      </c>
      <c r="F72" s="11" t="s">
        <v>67</v>
      </c>
      <c r="G72" s="11" t="s">
        <v>71</v>
      </c>
      <c r="H72" s="11" t="s">
        <v>23</v>
      </c>
      <c r="I72" s="3" t="s">
        <v>24</v>
      </c>
      <c r="J72" s="3" t="s">
        <v>24</v>
      </c>
      <c r="K72" s="3" t="s">
        <v>31</v>
      </c>
      <c r="L72" s="4"/>
      <c r="M72" s="7">
        <f t="shared" si="8"/>
        <v>45396</v>
      </c>
      <c r="N72" s="7">
        <f t="shared" si="8"/>
        <v>45430</v>
      </c>
      <c r="O72" s="7">
        <f t="shared" si="8"/>
        <v>45547</v>
      </c>
      <c r="P72" s="1">
        <f t="shared" si="9"/>
        <v>151</v>
      </c>
      <c r="Q72" s="1">
        <f t="shared" si="10"/>
        <v>117</v>
      </c>
    </row>
    <row r="73" spans="1:17">
      <c r="A73" s="1">
        <v>2024</v>
      </c>
      <c r="B73" s="1" t="s">
        <v>120</v>
      </c>
      <c r="C73" s="1" t="str">
        <f t="shared" si="6"/>
        <v>원교라-74호</v>
      </c>
      <c r="D73" s="1" t="str">
        <f t="shared" si="7"/>
        <v>Bailey Alicante A × Pinot Noir</v>
      </c>
      <c r="E73" s="3" t="s">
        <v>19</v>
      </c>
      <c r="F73" s="11" t="s">
        <v>48</v>
      </c>
      <c r="G73" s="11" t="s">
        <v>22</v>
      </c>
      <c r="H73" s="11" t="s">
        <v>90</v>
      </c>
      <c r="I73" s="3" t="s">
        <v>24</v>
      </c>
      <c r="J73" s="3" t="s">
        <v>59</v>
      </c>
      <c r="K73" s="3" t="s">
        <v>31</v>
      </c>
      <c r="L73" s="4"/>
      <c r="M73" s="7">
        <f t="shared" si="8"/>
        <v>45390</v>
      </c>
      <c r="N73" s="7">
        <f t="shared" si="8"/>
        <v>45432</v>
      </c>
      <c r="O73" s="7">
        <f t="shared" si="8"/>
        <v>45534</v>
      </c>
      <c r="P73" s="1">
        <f t="shared" si="9"/>
        <v>144</v>
      </c>
      <c r="Q73" s="1">
        <f t="shared" si="10"/>
        <v>102</v>
      </c>
    </row>
    <row r="74" spans="1:17">
      <c r="A74" s="1">
        <v>2024</v>
      </c>
      <c r="B74" s="1" t="s">
        <v>119</v>
      </c>
      <c r="C74" s="1" t="str">
        <f t="shared" si="6"/>
        <v>원교라-75호</v>
      </c>
      <c r="D74" s="1" t="str">
        <f t="shared" si="7"/>
        <v>Muscat Bailey A × Pinot Noir</v>
      </c>
      <c r="E74" s="3" t="s">
        <v>12</v>
      </c>
      <c r="F74" s="11" t="s">
        <v>21</v>
      </c>
      <c r="G74" s="11" t="s">
        <v>22</v>
      </c>
      <c r="H74" s="11" t="s">
        <v>95</v>
      </c>
      <c r="I74" s="3" t="s">
        <v>24</v>
      </c>
      <c r="J74" s="3" t="s">
        <v>24</v>
      </c>
      <c r="K74" s="3" t="s">
        <v>59</v>
      </c>
      <c r="L74" s="3" t="s">
        <v>38</v>
      </c>
      <c r="M74" s="7">
        <f t="shared" si="8"/>
        <v>45392</v>
      </c>
      <c r="N74" s="7">
        <f t="shared" si="8"/>
        <v>45432</v>
      </c>
      <c r="O74" s="7">
        <f t="shared" si="8"/>
        <v>45550</v>
      </c>
      <c r="P74" s="1">
        <f t="shared" si="9"/>
        <v>158</v>
      </c>
      <c r="Q74" s="1">
        <f t="shared" si="10"/>
        <v>118</v>
      </c>
    </row>
    <row r="75" spans="1:17">
      <c r="A75" s="1">
        <v>2024</v>
      </c>
      <c r="B75" s="1" t="s">
        <v>119</v>
      </c>
      <c r="C75" s="1" t="str">
        <f t="shared" si="6"/>
        <v>원교라-75호</v>
      </c>
      <c r="D75" s="1" t="str">
        <f t="shared" si="7"/>
        <v>Muscat Bailey A × Pinot Noir</v>
      </c>
      <c r="E75" s="3" t="s">
        <v>13</v>
      </c>
      <c r="F75" s="11" t="s">
        <v>25</v>
      </c>
      <c r="G75" s="11" t="s">
        <v>96</v>
      </c>
      <c r="H75" s="11" t="s">
        <v>28</v>
      </c>
      <c r="I75" s="3" t="s">
        <v>28</v>
      </c>
      <c r="J75" s="3" t="s">
        <v>28</v>
      </c>
      <c r="K75" s="3" t="s">
        <v>28</v>
      </c>
      <c r="L75" s="4"/>
      <c r="M75" s="7">
        <f t="shared" si="8"/>
        <v>45400</v>
      </c>
      <c r="N75" s="7">
        <f t="shared" si="8"/>
        <v>45449</v>
      </c>
      <c r="O75" s="7" t="str">
        <f t="shared" si="8"/>
        <v/>
      </c>
      <c r="P75" s="1" t="str">
        <f t="shared" si="9"/>
        <v/>
      </c>
      <c r="Q75" s="1" t="str">
        <f t="shared" si="10"/>
        <v/>
      </c>
    </row>
    <row r="76" spans="1:17">
      <c r="A76" s="1">
        <v>2024</v>
      </c>
      <c r="B76" s="1" t="s">
        <v>119</v>
      </c>
      <c r="C76" s="1" t="str">
        <f t="shared" si="6"/>
        <v>원교라-75호</v>
      </c>
      <c r="D76" s="1" t="str">
        <f t="shared" si="7"/>
        <v>Muscat Bailey A × Pinot Noir</v>
      </c>
      <c r="E76" s="3" t="s">
        <v>14</v>
      </c>
      <c r="F76" s="11" t="s">
        <v>77</v>
      </c>
      <c r="G76" s="11" t="s">
        <v>28</v>
      </c>
      <c r="H76" s="11" t="s">
        <v>28</v>
      </c>
      <c r="I76" s="3" t="s">
        <v>24</v>
      </c>
      <c r="J76" s="3" t="s">
        <v>24</v>
      </c>
      <c r="K76" s="3" t="s">
        <v>24</v>
      </c>
      <c r="L76" s="4"/>
      <c r="M76" s="7">
        <f t="shared" si="8"/>
        <v>45397</v>
      </c>
      <c r="N76" s="7" t="str">
        <f t="shared" si="8"/>
        <v/>
      </c>
      <c r="O76" s="7" t="str">
        <f t="shared" si="8"/>
        <v/>
      </c>
      <c r="P76" s="1" t="str">
        <f t="shared" si="9"/>
        <v/>
      </c>
      <c r="Q76" s="1" t="str">
        <f t="shared" si="10"/>
        <v/>
      </c>
    </row>
    <row r="77" spans="1:17">
      <c r="A77" s="1">
        <v>2024</v>
      </c>
      <c r="B77" s="1" t="s">
        <v>118</v>
      </c>
      <c r="C77" s="1" t="str">
        <f t="shared" si="6"/>
        <v>원교라-75호</v>
      </c>
      <c r="D77" s="1" t="str">
        <f t="shared" si="7"/>
        <v>Muscat Bailey A × Pinot Noir</v>
      </c>
      <c r="E77" s="3" t="s">
        <v>15</v>
      </c>
      <c r="F77" s="11" t="s">
        <v>46</v>
      </c>
      <c r="G77" s="11" t="s">
        <v>47</v>
      </c>
      <c r="H77" s="11">
        <v>9.1</v>
      </c>
      <c r="I77" s="3" t="s">
        <v>24</v>
      </c>
      <c r="J77" s="3" t="s">
        <v>24</v>
      </c>
      <c r="K77" s="3" t="s">
        <v>24</v>
      </c>
      <c r="L77" s="4"/>
      <c r="M77" s="7">
        <f t="shared" si="8"/>
        <v>45395</v>
      </c>
      <c r="N77" s="7">
        <f t="shared" si="8"/>
        <v>45442</v>
      </c>
      <c r="O77" s="7">
        <f t="shared" si="8"/>
        <v>45536</v>
      </c>
      <c r="P77" s="1">
        <f t="shared" si="9"/>
        <v>141</v>
      </c>
      <c r="Q77" s="1">
        <f t="shared" si="10"/>
        <v>94</v>
      </c>
    </row>
    <row r="78" spans="1:17">
      <c r="A78" s="1">
        <v>2024</v>
      </c>
      <c r="B78" s="1" t="s">
        <v>118</v>
      </c>
      <c r="C78" s="1" t="str">
        <f t="shared" si="6"/>
        <v>원교라-75호</v>
      </c>
      <c r="D78" s="1" t="str">
        <f t="shared" si="7"/>
        <v>Muscat Bailey A × Pinot Noir</v>
      </c>
      <c r="E78" s="3" t="s">
        <v>16</v>
      </c>
      <c r="F78" s="11" t="s">
        <v>28</v>
      </c>
      <c r="G78" s="11" t="s">
        <v>28</v>
      </c>
      <c r="H78" s="11" t="s">
        <v>28</v>
      </c>
      <c r="I78" s="3" t="s">
        <v>28</v>
      </c>
      <c r="J78" s="3" t="s">
        <v>28</v>
      </c>
      <c r="K78" s="3" t="s">
        <v>28</v>
      </c>
      <c r="L78" s="4"/>
      <c r="M78" s="7" t="str">
        <f t="shared" si="8"/>
        <v/>
      </c>
      <c r="N78" s="7" t="str">
        <f t="shared" si="8"/>
        <v/>
      </c>
      <c r="O78" s="7" t="str">
        <f t="shared" si="8"/>
        <v/>
      </c>
      <c r="P78" s="1" t="str">
        <f t="shared" si="9"/>
        <v/>
      </c>
      <c r="Q78" s="1" t="str">
        <f t="shared" si="10"/>
        <v/>
      </c>
    </row>
    <row r="79" spans="1:17">
      <c r="A79" s="1">
        <v>2024</v>
      </c>
      <c r="B79" s="1" t="s">
        <v>118</v>
      </c>
      <c r="C79" s="1" t="str">
        <f t="shared" si="6"/>
        <v>원교라-75호</v>
      </c>
      <c r="D79" s="1" t="str">
        <f t="shared" si="7"/>
        <v>Muscat Bailey A × Pinot Noir</v>
      </c>
      <c r="E79" s="3" t="s">
        <v>17</v>
      </c>
      <c r="F79" s="11" t="s">
        <v>45</v>
      </c>
      <c r="G79" s="11" t="s">
        <v>60</v>
      </c>
      <c r="H79" s="11" t="s">
        <v>97</v>
      </c>
      <c r="I79" s="3" t="s">
        <v>24</v>
      </c>
      <c r="J79" s="3" t="s">
        <v>31</v>
      </c>
      <c r="K79" s="3" t="s">
        <v>31</v>
      </c>
      <c r="L79" s="4"/>
      <c r="M79" s="7">
        <f t="shared" si="8"/>
        <v>45391</v>
      </c>
      <c r="N79" s="7">
        <f t="shared" si="8"/>
        <v>45443</v>
      </c>
      <c r="O79" s="7">
        <f t="shared" si="8"/>
        <v>45544</v>
      </c>
      <c r="P79" s="1">
        <f t="shared" si="9"/>
        <v>153</v>
      </c>
      <c r="Q79" s="1">
        <f t="shared" si="10"/>
        <v>101</v>
      </c>
    </row>
    <row r="80" spans="1:17">
      <c r="A80" s="1">
        <v>2024</v>
      </c>
      <c r="B80" s="1" t="s">
        <v>118</v>
      </c>
      <c r="C80" s="1" t="str">
        <f t="shared" si="6"/>
        <v>원교라-75호</v>
      </c>
      <c r="D80" s="1" t="str">
        <f t="shared" si="7"/>
        <v>Muscat Bailey A × Pinot Noir</v>
      </c>
      <c r="E80" s="3" t="s">
        <v>18</v>
      </c>
      <c r="F80" s="11" t="s">
        <v>45</v>
      </c>
      <c r="G80" s="11" t="s">
        <v>22</v>
      </c>
      <c r="H80" s="11" t="s">
        <v>28</v>
      </c>
      <c r="I80" s="3" t="s">
        <v>31</v>
      </c>
      <c r="J80" s="3" t="s">
        <v>24</v>
      </c>
      <c r="K80" s="3" t="s">
        <v>31</v>
      </c>
      <c r="L80" s="4"/>
      <c r="M80" s="7">
        <f t="shared" si="8"/>
        <v>45391</v>
      </c>
      <c r="N80" s="7">
        <f t="shared" si="8"/>
        <v>45432</v>
      </c>
      <c r="O80" s="7" t="str">
        <f t="shared" si="8"/>
        <v/>
      </c>
      <c r="P80" s="1" t="str">
        <f t="shared" si="9"/>
        <v/>
      </c>
      <c r="Q80" s="1" t="str">
        <f t="shared" si="10"/>
        <v/>
      </c>
    </row>
    <row r="81" spans="1:17">
      <c r="A81" s="1">
        <v>2024</v>
      </c>
      <c r="B81" s="1" t="s">
        <v>118</v>
      </c>
      <c r="C81" s="1" t="str">
        <f t="shared" si="6"/>
        <v>원교라-75호</v>
      </c>
      <c r="D81" s="1" t="str">
        <f t="shared" si="7"/>
        <v>Muscat Bailey A × Pinot Noir</v>
      </c>
      <c r="E81" s="3" t="s">
        <v>19</v>
      </c>
      <c r="F81" s="11" t="s">
        <v>98</v>
      </c>
      <c r="G81" s="11" t="s">
        <v>22</v>
      </c>
      <c r="H81" s="11" t="s">
        <v>37</v>
      </c>
      <c r="I81" s="3" t="s">
        <v>24</v>
      </c>
      <c r="J81" s="3" t="s">
        <v>31</v>
      </c>
      <c r="K81" s="3" t="s">
        <v>24</v>
      </c>
      <c r="L81" s="4"/>
      <c r="M81" s="7">
        <f t="shared" si="8"/>
        <v>45386</v>
      </c>
      <c r="N81" s="7">
        <f t="shared" si="8"/>
        <v>45432</v>
      </c>
      <c r="O81" s="7">
        <f t="shared" si="8"/>
        <v>45555</v>
      </c>
      <c r="P81" s="1">
        <f t="shared" si="9"/>
        <v>169</v>
      </c>
      <c r="Q81" s="1">
        <f t="shared" si="10"/>
        <v>123</v>
      </c>
    </row>
    <row r="82" spans="1:17">
      <c r="A82" s="1">
        <v>2024</v>
      </c>
      <c r="B82" s="1" t="s">
        <v>117</v>
      </c>
      <c r="C82" s="1" t="str">
        <f t="shared" si="6"/>
        <v>경북 8호</v>
      </c>
      <c r="D82" s="1" t="str">
        <f t="shared" si="7"/>
        <v>Shimane Sweet × Beauty Seedless</v>
      </c>
      <c r="E82" s="3" t="s">
        <v>12</v>
      </c>
      <c r="F82" s="11">
        <v>4.07</v>
      </c>
      <c r="G82" s="11" t="s">
        <v>92</v>
      </c>
      <c r="H82" s="11" t="s">
        <v>23</v>
      </c>
      <c r="I82" s="3" t="s">
        <v>24</v>
      </c>
      <c r="J82" s="3" t="s">
        <v>24</v>
      </c>
      <c r="K82" s="3" t="s">
        <v>24</v>
      </c>
      <c r="L82" s="3" t="s">
        <v>38</v>
      </c>
      <c r="M82" s="7">
        <f t="shared" si="8"/>
        <v>45389</v>
      </c>
      <c r="N82" s="7">
        <f t="shared" si="8"/>
        <v>45437</v>
      </c>
      <c r="O82" s="7">
        <f t="shared" si="8"/>
        <v>45547</v>
      </c>
      <c r="P82" s="1">
        <f t="shared" si="9"/>
        <v>158</v>
      </c>
      <c r="Q82" s="1">
        <f t="shared" si="10"/>
        <v>110</v>
      </c>
    </row>
    <row r="83" spans="1:17">
      <c r="A83" s="1">
        <v>2024</v>
      </c>
      <c r="B83" s="1" t="s">
        <v>117</v>
      </c>
      <c r="C83" s="1" t="str">
        <f t="shared" si="6"/>
        <v>경북 8호</v>
      </c>
      <c r="D83" s="1" t="str">
        <f t="shared" si="7"/>
        <v>Shimane Sweet × Beauty Seedless</v>
      </c>
      <c r="E83" s="3" t="s">
        <v>13</v>
      </c>
      <c r="F83" s="11" t="s">
        <v>28</v>
      </c>
      <c r="G83" s="11" t="s">
        <v>28</v>
      </c>
      <c r="H83" s="11" t="s">
        <v>28</v>
      </c>
      <c r="I83" s="3" t="s">
        <v>28</v>
      </c>
      <c r="J83" s="3" t="s">
        <v>28</v>
      </c>
      <c r="K83" s="3" t="s">
        <v>28</v>
      </c>
      <c r="L83" s="4"/>
      <c r="M83" s="7" t="str">
        <f t="shared" si="8"/>
        <v/>
      </c>
      <c r="N83" s="7" t="str">
        <f t="shared" si="8"/>
        <v/>
      </c>
      <c r="O83" s="7" t="str">
        <f t="shared" si="8"/>
        <v/>
      </c>
      <c r="P83" s="1" t="str">
        <f t="shared" si="9"/>
        <v/>
      </c>
      <c r="Q83" s="1" t="str">
        <f t="shared" si="10"/>
        <v/>
      </c>
    </row>
    <row r="84" spans="1:17">
      <c r="A84" s="1">
        <v>2024</v>
      </c>
      <c r="B84" s="1" t="s">
        <v>116</v>
      </c>
      <c r="C84" s="1" t="str">
        <f t="shared" si="6"/>
        <v>경북 8호</v>
      </c>
      <c r="D84" s="1" t="str">
        <f t="shared" si="7"/>
        <v>Shimane Sweet × Beauty Seedless</v>
      </c>
      <c r="E84" s="3" t="s">
        <v>14</v>
      </c>
      <c r="F84" s="11" t="s">
        <v>77</v>
      </c>
      <c r="G84" s="11" t="s">
        <v>28</v>
      </c>
      <c r="H84" s="11" t="s">
        <v>28</v>
      </c>
      <c r="I84" s="3" t="s">
        <v>24</v>
      </c>
      <c r="J84" s="3" t="s">
        <v>24</v>
      </c>
      <c r="K84" s="3" t="s">
        <v>24</v>
      </c>
      <c r="L84" s="4"/>
      <c r="M84" s="7">
        <f t="shared" si="8"/>
        <v>45397</v>
      </c>
      <c r="N84" s="7" t="str">
        <f t="shared" si="8"/>
        <v/>
      </c>
      <c r="O84" s="7" t="str">
        <f t="shared" si="8"/>
        <v/>
      </c>
      <c r="P84" s="1" t="str">
        <f t="shared" si="9"/>
        <v/>
      </c>
      <c r="Q84" s="1" t="str">
        <f t="shared" si="10"/>
        <v/>
      </c>
    </row>
    <row r="85" spans="1:17">
      <c r="A85" s="1">
        <v>2024</v>
      </c>
      <c r="B85" s="1" t="s">
        <v>116</v>
      </c>
      <c r="C85" s="1" t="str">
        <f t="shared" si="6"/>
        <v>경북 8호</v>
      </c>
      <c r="D85" s="1" t="str">
        <f t="shared" si="7"/>
        <v>Shimane Sweet × Beauty Seedless</v>
      </c>
      <c r="E85" s="3" t="s">
        <v>15</v>
      </c>
      <c r="F85" s="11" t="s">
        <v>77</v>
      </c>
      <c r="G85" s="11" t="s">
        <v>47</v>
      </c>
      <c r="H85" s="11" t="s">
        <v>30</v>
      </c>
      <c r="I85" s="3" t="s">
        <v>24</v>
      </c>
      <c r="J85" s="3" t="s">
        <v>59</v>
      </c>
      <c r="K85" s="3" t="s">
        <v>59</v>
      </c>
      <c r="L85" s="4"/>
      <c r="M85" s="7">
        <f t="shared" si="8"/>
        <v>45397</v>
      </c>
      <c r="N85" s="7">
        <f t="shared" si="8"/>
        <v>45442</v>
      </c>
      <c r="O85" s="7">
        <f t="shared" si="8"/>
        <v>45558</v>
      </c>
      <c r="P85" s="1">
        <f t="shared" si="9"/>
        <v>161</v>
      </c>
      <c r="Q85" s="1">
        <f t="shared" si="10"/>
        <v>116</v>
      </c>
    </row>
    <row r="86" spans="1:17">
      <c r="A86" s="1">
        <v>2024</v>
      </c>
      <c r="B86" s="1" t="s">
        <v>116</v>
      </c>
      <c r="C86" s="1" t="str">
        <f t="shared" si="6"/>
        <v>경북 8호</v>
      </c>
      <c r="D86" s="1" t="str">
        <f t="shared" si="7"/>
        <v>Shimane Sweet × Beauty Seedless</v>
      </c>
      <c r="E86" s="3" t="s">
        <v>16</v>
      </c>
      <c r="F86" s="11" t="s">
        <v>28</v>
      </c>
      <c r="G86" s="11" t="s">
        <v>28</v>
      </c>
      <c r="H86" s="11" t="s">
        <v>28</v>
      </c>
      <c r="I86" s="3" t="s">
        <v>28</v>
      </c>
      <c r="J86" s="3" t="s">
        <v>28</v>
      </c>
      <c r="K86" s="3" t="s">
        <v>28</v>
      </c>
      <c r="L86" s="4"/>
      <c r="M86" s="7" t="str">
        <f t="shared" si="8"/>
        <v/>
      </c>
      <c r="N86" s="7" t="str">
        <f t="shared" si="8"/>
        <v/>
      </c>
      <c r="O86" s="7" t="str">
        <f t="shared" si="8"/>
        <v/>
      </c>
      <c r="P86" s="1" t="str">
        <f t="shared" si="9"/>
        <v/>
      </c>
      <c r="Q86" s="1" t="str">
        <f t="shared" si="10"/>
        <v/>
      </c>
    </row>
    <row r="87" spans="1:17">
      <c r="A87" s="1">
        <v>2024</v>
      </c>
      <c r="B87" s="1" t="s">
        <v>116</v>
      </c>
      <c r="C87" s="1" t="str">
        <f t="shared" si="6"/>
        <v>경북 8호</v>
      </c>
      <c r="D87" s="1" t="str">
        <f t="shared" si="7"/>
        <v>Shimane Sweet × Beauty Seedless</v>
      </c>
      <c r="E87" s="3" t="s">
        <v>17</v>
      </c>
      <c r="F87" s="11" t="s">
        <v>45</v>
      </c>
      <c r="G87" s="11" t="s">
        <v>78</v>
      </c>
      <c r="H87" s="11" t="s">
        <v>28</v>
      </c>
      <c r="I87" s="3" t="s">
        <v>24</v>
      </c>
      <c r="J87" s="3" t="s">
        <v>24</v>
      </c>
      <c r="K87" s="3" t="s">
        <v>24</v>
      </c>
      <c r="L87" s="4"/>
      <c r="M87" s="7">
        <f t="shared" si="8"/>
        <v>45391</v>
      </c>
      <c r="N87" s="7">
        <f t="shared" si="8"/>
        <v>45446</v>
      </c>
      <c r="O87" s="7" t="str">
        <f t="shared" si="8"/>
        <v/>
      </c>
      <c r="P87" s="1" t="str">
        <f t="shared" si="9"/>
        <v/>
      </c>
      <c r="Q87" s="1" t="str">
        <f t="shared" si="10"/>
        <v/>
      </c>
    </row>
    <row r="88" spans="1:17">
      <c r="A88" s="1">
        <v>2024</v>
      </c>
      <c r="B88" s="1" t="s">
        <v>116</v>
      </c>
      <c r="C88" s="1" t="str">
        <f t="shared" si="6"/>
        <v>경북 8호</v>
      </c>
      <c r="D88" s="1" t="str">
        <f t="shared" si="7"/>
        <v>Shimane Sweet × Beauty Seedless</v>
      </c>
      <c r="E88" s="3" t="s">
        <v>18</v>
      </c>
      <c r="F88" s="11" t="s">
        <v>62</v>
      </c>
      <c r="G88" s="11" t="s">
        <v>41</v>
      </c>
      <c r="H88" s="11" t="s">
        <v>23</v>
      </c>
      <c r="I88" s="3" t="s">
        <v>24</v>
      </c>
      <c r="J88" s="3" t="s">
        <v>24</v>
      </c>
      <c r="K88" s="3" t="s">
        <v>31</v>
      </c>
      <c r="L88" s="4"/>
      <c r="M88" s="7">
        <f t="shared" si="8"/>
        <v>45387</v>
      </c>
      <c r="N88" s="7">
        <f t="shared" si="8"/>
        <v>45434</v>
      </c>
      <c r="O88" s="7">
        <f t="shared" si="8"/>
        <v>45547</v>
      </c>
      <c r="P88" s="1">
        <f t="shared" si="9"/>
        <v>160</v>
      </c>
      <c r="Q88" s="1">
        <f t="shared" si="10"/>
        <v>113</v>
      </c>
    </row>
    <row r="89" spans="1:17">
      <c r="A89" s="1">
        <v>2024</v>
      </c>
      <c r="B89" s="1" t="s">
        <v>116</v>
      </c>
      <c r="C89" s="1" t="str">
        <f t="shared" si="6"/>
        <v>경북 8호</v>
      </c>
      <c r="D89" s="1" t="str">
        <f t="shared" si="7"/>
        <v>Shimane Sweet × Beauty Seedless</v>
      </c>
      <c r="E89" s="3" t="s">
        <v>19</v>
      </c>
      <c r="F89" s="11" t="s">
        <v>48</v>
      </c>
      <c r="G89" s="11" t="s">
        <v>29</v>
      </c>
      <c r="H89" s="11" t="s">
        <v>61</v>
      </c>
      <c r="I89" s="3" t="s">
        <v>24</v>
      </c>
      <c r="J89" s="3" t="s">
        <v>24</v>
      </c>
      <c r="K89" s="3" t="s">
        <v>24</v>
      </c>
      <c r="L89" s="4"/>
      <c r="M89" s="7">
        <f t="shared" si="8"/>
        <v>45390</v>
      </c>
      <c r="N89" s="7">
        <f t="shared" si="8"/>
        <v>45439</v>
      </c>
      <c r="O89" s="7">
        <f t="shared" si="8"/>
        <v>45530</v>
      </c>
      <c r="P89" s="1">
        <f t="shared" si="9"/>
        <v>140</v>
      </c>
      <c r="Q89" s="1">
        <f t="shared" si="10"/>
        <v>91</v>
      </c>
    </row>
    <row r="90" spans="1:17">
      <c r="A90" s="1">
        <v>2024</v>
      </c>
      <c r="B90" s="1" t="s">
        <v>115</v>
      </c>
      <c r="C90" s="1" t="str">
        <f t="shared" si="6"/>
        <v>Campbell Early</v>
      </c>
      <c r="D90" s="1" t="str">
        <f t="shared" si="7"/>
        <v>대조</v>
      </c>
      <c r="E90" s="3" t="s">
        <v>12</v>
      </c>
      <c r="F90" s="11">
        <v>4.05</v>
      </c>
      <c r="G90" s="11" t="s">
        <v>99</v>
      </c>
      <c r="H90" s="11" t="s">
        <v>90</v>
      </c>
      <c r="I90" s="3" t="s">
        <v>24</v>
      </c>
      <c r="J90" s="3" t="s">
        <v>24</v>
      </c>
      <c r="K90" s="3" t="s">
        <v>24</v>
      </c>
      <c r="L90" s="5"/>
      <c r="M90" s="7">
        <f t="shared" si="8"/>
        <v>45387</v>
      </c>
      <c r="N90" s="7">
        <f t="shared" si="8"/>
        <v>45426</v>
      </c>
      <c r="O90" s="7">
        <f t="shared" si="8"/>
        <v>45534</v>
      </c>
      <c r="P90" s="1">
        <f t="shared" si="9"/>
        <v>147</v>
      </c>
      <c r="Q90" s="1">
        <f t="shared" si="10"/>
        <v>108</v>
      </c>
    </row>
    <row r="91" spans="1:17">
      <c r="A91" s="1">
        <v>2024</v>
      </c>
      <c r="B91" s="1" t="s">
        <v>115</v>
      </c>
      <c r="C91" s="1" t="str">
        <f t="shared" si="6"/>
        <v>Campbell Early</v>
      </c>
      <c r="D91" s="1" t="str">
        <f t="shared" si="7"/>
        <v>대조</v>
      </c>
      <c r="E91" s="3" t="s">
        <v>13</v>
      </c>
      <c r="F91" s="11" t="s">
        <v>21</v>
      </c>
      <c r="G91" s="11" t="s">
        <v>92</v>
      </c>
      <c r="H91" s="11" t="s">
        <v>100</v>
      </c>
      <c r="I91" s="3" t="s">
        <v>31</v>
      </c>
      <c r="J91" s="3" t="s">
        <v>31</v>
      </c>
      <c r="K91" s="3" t="s">
        <v>24</v>
      </c>
      <c r="L91" s="5"/>
      <c r="M91" s="7">
        <f t="shared" si="8"/>
        <v>45392</v>
      </c>
      <c r="N91" s="7">
        <f t="shared" si="8"/>
        <v>45437</v>
      </c>
      <c r="O91" s="7">
        <f t="shared" si="8"/>
        <v>45545</v>
      </c>
      <c r="P91" s="1">
        <f t="shared" si="9"/>
        <v>153</v>
      </c>
      <c r="Q91" s="1">
        <f t="shared" si="10"/>
        <v>108</v>
      </c>
    </row>
    <row r="92" spans="1:17">
      <c r="A92" s="1">
        <v>2024</v>
      </c>
      <c r="B92" s="1" t="s">
        <v>115</v>
      </c>
      <c r="C92" s="1" t="str">
        <f t="shared" si="6"/>
        <v>Campbell Early</v>
      </c>
      <c r="D92" s="1" t="str">
        <f t="shared" si="7"/>
        <v>대조</v>
      </c>
      <c r="E92" s="3" t="s">
        <v>14</v>
      </c>
      <c r="F92" s="11" t="s">
        <v>62</v>
      </c>
      <c r="G92" s="11" t="s">
        <v>99</v>
      </c>
      <c r="H92" s="11" t="s">
        <v>101</v>
      </c>
      <c r="I92" s="3" t="s">
        <v>24</v>
      </c>
      <c r="J92" s="3" t="s">
        <v>24</v>
      </c>
      <c r="K92" s="3" t="s">
        <v>24</v>
      </c>
      <c r="L92" s="5"/>
      <c r="M92" s="7">
        <f t="shared" si="8"/>
        <v>45387</v>
      </c>
      <c r="N92" s="7">
        <f t="shared" si="8"/>
        <v>45426</v>
      </c>
      <c r="O92" s="7">
        <f t="shared" si="8"/>
        <v>45520</v>
      </c>
      <c r="P92" s="1">
        <f t="shared" si="9"/>
        <v>133</v>
      </c>
      <c r="Q92" s="1">
        <f t="shared" si="10"/>
        <v>94</v>
      </c>
    </row>
    <row r="93" spans="1:17">
      <c r="A93" s="1">
        <v>2024</v>
      </c>
      <c r="B93" s="1" t="s">
        <v>115</v>
      </c>
      <c r="C93" s="1" t="str">
        <f t="shared" si="6"/>
        <v>Campbell Early</v>
      </c>
      <c r="D93" s="1" t="str">
        <f t="shared" si="7"/>
        <v>대조</v>
      </c>
      <c r="E93" s="3" t="s">
        <v>15</v>
      </c>
      <c r="F93" s="11" t="s">
        <v>45</v>
      </c>
      <c r="G93" s="11" t="s">
        <v>51</v>
      </c>
      <c r="H93" s="11" t="s">
        <v>102</v>
      </c>
      <c r="I93" s="3" t="s">
        <v>31</v>
      </c>
      <c r="J93" s="3" t="s">
        <v>31</v>
      </c>
      <c r="K93" s="3" t="s">
        <v>31</v>
      </c>
      <c r="L93" s="5"/>
      <c r="M93" s="7">
        <f t="shared" si="8"/>
        <v>45391</v>
      </c>
      <c r="N93" s="7">
        <f t="shared" si="8"/>
        <v>45433</v>
      </c>
      <c r="O93" s="7">
        <f t="shared" si="8"/>
        <v>45513</v>
      </c>
      <c r="P93" s="1">
        <f t="shared" si="9"/>
        <v>122</v>
      </c>
      <c r="Q93" s="1">
        <f t="shared" si="10"/>
        <v>80</v>
      </c>
    </row>
    <row r="94" spans="1:17">
      <c r="A94" s="1">
        <v>2024</v>
      </c>
      <c r="B94" s="1" t="s">
        <v>115</v>
      </c>
      <c r="C94" s="1" t="str">
        <f t="shared" si="6"/>
        <v>Campbell Early</v>
      </c>
      <c r="D94" s="1" t="str">
        <f t="shared" si="7"/>
        <v>대조</v>
      </c>
      <c r="E94" s="3" t="s">
        <v>16</v>
      </c>
      <c r="F94" s="11" t="s">
        <v>28</v>
      </c>
      <c r="G94" s="11" t="s">
        <v>28</v>
      </c>
      <c r="H94" s="11" t="s">
        <v>28</v>
      </c>
      <c r="I94" s="3" t="s">
        <v>28</v>
      </c>
      <c r="J94" s="3" t="s">
        <v>28</v>
      </c>
      <c r="K94" s="3" t="s">
        <v>28</v>
      </c>
      <c r="L94" s="5"/>
      <c r="M94" s="7" t="str">
        <f t="shared" si="8"/>
        <v/>
      </c>
      <c r="N94" s="7" t="str">
        <f t="shared" si="8"/>
        <v/>
      </c>
      <c r="O94" s="7" t="str">
        <f t="shared" si="8"/>
        <v/>
      </c>
      <c r="P94" s="1" t="str">
        <f t="shared" si="9"/>
        <v/>
      </c>
      <c r="Q94" s="1" t="str">
        <f t="shared" si="10"/>
        <v/>
      </c>
    </row>
    <row r="95" spans="1:17">
      <c r="A95" s="1">
        <v>2024</v>
      </c>
      <c r="B95" s="1" t="s">
        <v>115</v>
      </c>
      <c r="C95" s="1" t="str">
        <f t="shared" si="6"/>
        <v>Campbell Early</v>
      </c>
      <c r="D95" s="1" t="str">
        <f t="shared" si="7"/>
        <v>대조</v>
      </c>
      <c r="E95" s="3" t="s">
        <v>17</v>
      </c>
      <c r="F95" s="11" t="s">
        <v>89</v>
      </c>
      <c r="G95" s="11" t="s">
        <v>57</v>
      </c>
      <c r="H95" s="11" t="s">
        <v>83</v>
      </c>
      <c r="I95" s="3" t="s">
        <v>24</v>
      </c>
      <c r="J95" s="3" t="s">
        <v>24</v>
      </c>
      <c r="K95" s="3" t="s">
        <v>24</v>
      </c>
      <c r="L95" s="5"/>
      <c r="M95" s="7">
        <f t="shared" si="8"/>
        <v>45385</v>
      </c>
      <c r="N95" s="7">
        <f t="shared" si="8"/>
        <v>45436</v>
      </c>
      <c r="O95" s="7">
        <f t="shared" si="8"/>
        <v>45527</v>
      </c>
      <c r="P95" s="1">
        <f t="shared" si="9"/>
        <v>142</v>
      </c>
      <c r="Q95" s="1">
        <f t="shared" si="10"/>
        <v>91</v>
      </c>
    </row>
    <row r="96" spans="1:17">
      <c r="A96" s="1">
        <v>2024</v>
      </c>
      <c r="B96" s="1" t="s">
        <v>115</v>
      </c>
      <c r="C96" s="1" t="str">
        <f t="shared" si="6"/>
        <v>Campbell Early</v>
      </c>
      <c r="D96" s="1" t="str">
        <f t="shared" si="7"/>
        <v>대조</v>
      </c>
      <c r="E96" s="3" t="s">
        <v>18</v>
      </c>
      <c r="F96" s="11" t="s">
        <v>89</v>
      </c>
      <c r="G96" s="11" t="s">
        <v>99</v>
      </c>
      <c r="H96" s="11" t="s">
        <v>88</v>
      </c>
      <c r="I96" s="3" t="s">
        <v>24</v>
      </c>
      <c r="J96" s="3" t="s">
        <v>31</v>
      </c>
      <c r="K96" s="3" t="s">
        <v>24</v>
      </c>
      <c r="L96" s="5"/>
      <c r="M96" s="7">
        <f t="shared" si="8"/>
        <v>45385</v>
      </c>
      <c r="N96" s="7">
        <f t="shared" si="8"/>
        <v>45426</v>
      </c>
      <c r="O96" s="7">
        <f t="shared" si="8"/>
        <v>45537</v>
      </c>
      <c r="P96" s="1">
        <f t="shared" si="9"/>
        <v>152</v>
      </c>
      <c r="Q96" s="1">
        <f t="shared" si="10"/>
        <v>111</v>
      </c>
    </row>
    <row r="97" spans="1:17">
      <c r="A97" s="1">
        <v>2024</v>
      </c>
      <c r="B97" s="1" t="s">
        <v>115</v>
      </c>
      <c r="C97" s="1" t="str">
        <f t="shared" si="6"/>
        <v>Campbell Early</v>
      </c>
      <c r="D97" s="1" t="str">
        <f t="shared" si="7"/>
        <v>대조</v>
      </c>
      <c r="E97" s="3" t="s">
        <v>19</v>
      </c>
      <c r="F97" s="11" t="s">
        <v>98</v>
      </c>
      <c r="G97" s="11" t="s">
        <v>29</v>
      </c>
      <c r="H97" s="11" t="s">
        <v>86</v>
      </c>
      <c r="I97" s="3" t="s">
        <v>31</v>
      </c>
      <c r="J97" s="3" t="s">
        <v>31</v>
      </c>
      <c r="K97" s="3" t="s">
        <v>31</v>
      </c>
      <c r="L97" s="5"/>
      <c r="M97" s="7">
        <f t="shared" si="8"/>
        <v>45386</v>
      </c>
      <c r="N97" s="7">
        <f t="shared" si="8"/>
        <v>45439</v>
      </c>
      <c r="O97" s="7">
        <f t="shared" si="8"/>
        <v>45531</v>
      </c>
      <c r="P97" s="1">
        <f t="shared" si="9"/>
        <v>145</v>
      </c>
      <c r="Q97" s="1">
        <f t="shared" si="10"/>
        <v>92</v>
      </c>
    </row>
    <row r="98" spans="1:17">
      <c r="A98" s="1">
        <v>2024</v>
      </c>
      <c r="B98" s="1" t="s">
        <v>114</v>
      </c>
      <c r="C98" s="1" t="str">
        <f t="shared" si="6"/>
        <v>Kyoho</v>
      </c>
      <c r="D98" s="1" t="str">
        <f t="shared" si="7"/>
        <v>대조</v>
      </c>
      <c r="E98" s="3" t="s">
        <v>12</v>
      </c>
      <c r="F98" s="11" t="s">
        <v>21</v>
      </c>
      <c r="G98" s="11" t="s">
        <v>57</v>
      </c>
      <c r="H98" s="11" t="s">
        <v>100</v>
      </c>
      <c r="I98" s="3" t="s">
        <v>24</v>
      </c>
      <c r="J98" s="3" t="s">
        <v>24</v>
      </c>
      <c r="K98" s="3" t="s">
        <v>24</v>
      </c>
      <c r="L98" s="5"/>
      <c r="M98" s="7">
        <f t="shared" si="8"/>
        <v>45392</v>
      </c>
      <c r="N98" s="7">
        <f t="shared" si="8"/>
        <v>45436</v>
      </c>
      <c r="O98" s="7">
        <f t="shared" si="8"/>
        <v>45545</v>
      </c>
      <c r="P98" s="1">
        <f t="shared" si="9"/>
        <v>153</v>
      </c>
      <c r="Q98" s="1">
        <f t="shared" si="10"/>
        <v>109</v>
      </c>
    </row>
    <row r="99" spans="1:17">
      <c r="A99" s="1">
        <v>2024</v>
      </c>
      <c r="B99" s="1" t="s">
        <v>114</v>
      </c>
      <c r="C99" s="1" t="str">
        <f t="shared" si="6"/>
        <v>Kyoho</v>
      </c>
      <c r="D99" s="1" t="str">
        <f t="shared" si="7"/>
        <v>대조</v>
      </c>
      <c r="E99" s="3" t="s">
        <v>13</v>
      </c>
      <c r="F99" s="11" t="s">
        <v>48</v>
      </c>
      <c r="G99" s="11" t="s">
        <v>70</v>
      </c>
      <c r="H99" s="11" t="s">
        <v>103</v>
      </c>
      <c r="I99" s="3" t="s">
        <v>24</v>
      </c>
      <c r="J99" s="3" t="s">
        <v>24</v>
      </c>
      <c r="K99" s="3" t="s">
        <v>31</v>
      </c>
      <c r="L99" s="5"/>
      <c r="M99" s="7">
        <f t="shared" si="8"/>
        <v>45390</v>
      </c>
      <c r="N99" s="7">
        <f t="shared" si="8"/>
        <v>45441</v>
      </c>
      <c r="O99" s="7">
        <f t="shared" si="8"/>
        <v>45557</v>
      </c>
      <c r="P99" s="1">
        <f t="shared" si="9"/>
        <v>167</v>
      </c>
      <c r="Q99" s="1">
        <f t="shared" si="10"/>
        <v>116</v>
      </c>
    </row>
    <row r="100" spans="1:17">
      <c r="A100" s="1">
        <v>2024</v>
      </c>
      <c r="B100" s="1" t="s">
        <v>114</v>
      </c>
      <c r="C100" s="1" t="str">
        <f t="shared" si="6"/>
        <v>Kyoho</v>
      </c>
      <c r="D100" s="1" t="str">
        <f t="shared" si="7"/>
        <v>대조</v>
      </c>
      <c r="E100" s="3" t="s">
        <v>14</v>
      </c>
      <c r="F100" s="11" t="s">
        <v>25</v>
      </c>
      <c r="G100" s="11" t="s">
        <v>51</v>
      </c>
      <c r="H100" s="11" t="s">
        <v>37</v>
      </c>
      <c r="I100" s="3" t="s">
        <v>24</v>
      </c>
      <c r="J100" s="3" t="s">
        <v>24</v>
      </c>
      <c r="K100" s="3" t="s">
        <v>24</v>
      </c>
      <c r="L100" s="5"/>
      <c r="M100" s="7">
        <f t="shared" si="8"/>
        <v>45400</v>
      </c>
      <c r="N100" s="7">
        <f t="shared" si="8"/>
        <v>45433</v>
      </c>
      <c r="O100" s="7">
        <f t="shared" si="8"/>
        <v>45555</v>
      </c>
      <c r="P100" s="1">
        <f t="shared" si="9"/>
        <v>155</v>
      </c>
      <c r="Q100" s="1">
        <f t="shared" si="10"/>
        <v>122</v>
      </c>
    </row>
    <row r="101" spans="1:17">
      <c r="A101" s="1">
        <v>2024</v>
      </c>
      <c r="B101" s="1" t="s">
        <v>114</v>
      </c>
      <c r="C101" s="1" t="str">
        <f t="shared" si="6"/>
        <v>Kyoho</v>
      </c>
      <c r="D101" s="1" t="str">
        <f t="shared" si="7"/>
        <v>대조</v>
      </c>
      <c r="E101" s="3" t="s">
        <v>15</v>
      </c>
      <c r="F101" s="11" t="s">
        <v>67</v>
      </c>
      <c r="G101" s="11" t="s">
        <v>60</v>
      </c>
      <c r="H101" s="11" t="s">
        <v>104</v>
      </c>
      <c r="I101" s="3" t="s">
        <v>24</v>
      </c>
      <c r="J101" s="3" t="s">
        <v>24</v>
      </c>
      <c r="K101" s="3" t="s">
        <v>24</v>
      </c>
      <c r="L101" s="5"/>
      <c r="M101" s="7">
        <f t="shared" si="8"/>
        <v>45396</v>
      </c>
      <c r="N101" s="7">
        <f t="shared" si="8"/>
        <v>45443</v>
      </c>
      <c r="O101" s="7">
        <f t="shared" si="8"/>
        <v>45518</v>
      </c>
      <c r="P101" s="1">
        <f t="shared" si="9"/>
        <v>122</v>
      </c>
      <c r="Q101" s="1">
        <f t="shared" si="10"/>
        <v>75</v>
      </c>
    </row>
    <row r="102" spans="1:17">
      <c r="A102" s="1">
        <v>2024</v>
      </c>
      <c r="B102" s="1" t="s">
        <v>114</v>
      </c>
      <c r="C102" s="1" t="str">
        <f t="shared" si="6"/>
        <v>Kyoho</v>
      </c>
      <c r="D102" s="1" t="str">
        <f t="shared" si="7"/>
        <v>대조</v>
      </c>
      <c r="E102" s="3" t="s">
        <v>16</v>
      </c>
      <c r="F102" s="11" t="s">
        <v>28</v>
      </c>
      <c r="G102" s="11" t="s">
        <v>28</v>
      </c>
      <c r="H102" s="11" t="s">
        <v>28</v>
      </c>
      <c r="I102" s="3" t="s">
        <v>28</v>
      </c>
      <c r="J102" s="3" t="s">
        <v>28</v>
      </c>
      <c r="K102" s="3" t="s">
        <v>28</v>
      </c>
      <c r="L102" s="5"/>
      <c r="M102" s="7" t="str">
        <f t="shared" si="8"/>
        <v/>
      </c>
      <c r="N102" s="7" t="str">
        <f t="shared" si="8"/>
        <v/>
      </c>
      <c r="O102" s="7" t="str">
        <f t="shared" si="8"/>
        <v/>
      </c>
      <c r="P102" s="1" t="str">
        <f t="shared" si="9"/>
        <v/>
      </c>
      <c r="Q102" s="1" t="str">
        <f t="shared" si="10"/>
        <v/>
      </c>
    </row>
    <row r="103" spans="1:17">
      <c r="A103" s="1">
        <v>2024</v>
      </c>
      <c r="B103" s="1" t="s">
        <v>114</v>
      </c>
      <c r="C103" s="1" t="str">
        <f t="shared" si="6"/>
        <v>Kyoho</v>
      </c>
      <c r="D103" s="1" t="str">
        <f t="shared" si="7"/>
        <v>대조</v>
      </c>
      <c r="E103" s="3" t="s">
        <v>17</v>
      </c>
      <c r="F103" s="11" t="s">
        <v>98</v>
      </c>
      <c r="G103" s="11" t="s">
        <v>70</v>
      </c>
      <c r="H103" s="11" t="s">
        <v>105</v>
      </c>
      <c r="I103" s="3" t="s">
        <v>24</v>
      </c>
      <c r="J103" s="3" t="s">
        <v>24</v>
      </c>
      <c r="K103" s="3" t="s">
        <v>24</v>
      </c>
      <c r="L103" s="5"/>
      <c r="M103" s="7">
        <f t="shared" si="8"/>
        <v>45386</v>
      </c>
      <c r="N103" s="7">
        <f t="shared" si="8"/>
        <v>45441</v>
      </c>
      <c r="O103" s="7">
        <f t="shared" si="8"/>
        <v>45565</v>
      </c>
      <c r="P103" s="1">
        <f t="shared" si="9"/>
        <v>179</v>
      </c>
      <c r="Q103" s="1">
        <f t="shared" si="10"/>
        <v>124</v>
      </c>
    </row>
    <row r="104" spans="1:17">
      <c r="A104" s="1">
        <v>2024</v>
      </c>
      <c r="B104" s="1" t="s">
        <v>114</v>
      </c>
      <c r="C104" s="1" t="str">
        <f t="shared" si="6"/>
        <v>Kyoho</v>
      </c>
      <c r="D104" s="1" t="str">
        <f t="shared" si="7"/>
        <v>대조</v>
      </c>
      <c r="E104" s="3" t="s">
        <v>18</v>
      </c>
      <c r="F104" s="11" t="s">
        <v>45</v>
      </c>
      <c r="G104" s="11" t="s">
        <v>22</v>
      </c>
      <c r="H104" s="11" t="s">
        <v>37</v>
      </c>
      <c r="I104" s="3" t="s">
        <v>24</v>
      </c>
      <c r="J104" s="3" t="s">
        <v>24</v>
      </c>
      <c r="K104" s="3" t="s">
        <v>31</v>
      </c>
      <c r="L104" s="5"/>
      <c r="M104" s="7">
        <f t="shared" si="8"/>
        <v>45391</v>
      </c>
      <c r="N104" s="7">
        <f t="shared" si="8"/>
        <v>45432</v>
      </c>
      <c r="O104" s="7">
        <f t="shared" si="8"/>
        <v>45555</v>
      </c>
      <c r="P104" s="1">
        <f t="shared" si="9"/>
        <v>164</v>
      </c>
      <c r="Q104" s="1">
        <f t="shared" si="10"/>
        <v>123</v>
      </c>
    </row>
    <row r="105" spans="1:17">
      <c r="A105" s="1">
        <v>2024</v>
      </c>
      <c r="B105" s="1" t="s">
        <v>114</v>
      </c>
      <c r="C105" s="1" t="str">
        <f t="shared" si="6"/>
        <v>Kyoho</v>
      </c>
      <c r="D105" s="1" t="str">
        <f t="shared" si="7"/>
        <v>대조</v>
      </c>
      <c r="E105" s="3" t="s">
        <v>19</v>
      </c>
      <c r="F105" s="11" t="s">
        <v>106</v>
      </c>
      <c r="G105" s="11" t="s">
        <v>22</v>
      </c>
      <c r="H105" s="11" t="s">
        <v>37</v>
      </c>
      <c r="I105" s="3" t="s">
        <v>24</v>
      </c>
      <c r="J105" s="3" t="s">
        <v>24</v>
      </c>
      <c r="K105" s="3" t="s">
        <v>24</v>
      </c>
      <c r="L105" s="5"/>
      <c r="M105" s="7">
        <f t="shared" si="8"/>
        <v>45388</v>
      </c>
      <c r="N105" s="7">
        <f t="shared" si="8"/>
        <v>45432</v>
      </c>
      <c r="O105" s="7">
        <f t="shared" si="8"/>
        <v>45555</v>
      </c>
      <c r="P105" s="1">
        <f t="shared" si="9"/>
        <v>167</v>
      </c>
      <c r="Q105" s="1">
        <f t="shared" si="10"/>
        <v>123</v>
      </c>
    </row>
    <row r="106" spans="1:17">
      <c r="A106" s="1">
        <v>2024</v>
      </c>
      <c r="B106" s="1" t="s">
        <v>113</v>
      </c>
      <c r="C106" s="1" t="str">
        <f t="shared" si="6"/>
        <v>MBA</v>
      </c>
      <c r="D106" s="1" t="str">
        <f t="shared" si="7"/>
        <v>대조</v>
      </c>
      <c r="E106" s="3" t="s">
        <v>12</v>
      </c>
      <c r="F106" s="11" t="s">
        <v>34</v>
      </c>
      <c r="G106" s="11" t="s">
        <v>68</v>
      </c>
      <c r="H106" s="11" t="s">
        <v>23</v>
      </c>
      <c r="I106" s="3" t="s">
        <v>24</v>
      </c>
      <c r="J106" s="3" t="s">
        <v>24</v>
      </c>
      <c r="K106" s="3" t="s">
        <v>24</v>
      </c>
      <c r="L106" s="5"/>
      <c r="M106" s="7">
        <f t="shared" si="8"/>
        <v>45389</v>
      </c>
      <c r="N106" s="7">
        <f t="shared" si="8"/>
        <v>45438</v>
      </c>
      <c r="O106" s="7">
        <f t="shared" si="8"/>
        <v>45547</v>
      </c>
      <c r="P106" s="1">
        <f t="shared" si="9"/>
        <v>158</v>
      </c>
      <c r="Q106" s="1">
        <f t="shared" si="10"/>
        <v>109</v>
      </c>
    </row>
    <row r="107" spans="1:17">
      <c r="A107" s="1">
        <v>2024</v>
      </c>
      <c r="B107" s="1" t="s">
        <v>112</v>
      </c>
      <c r="C107" s="1" t="str">
        <f t="shared" si="6"/>
        <v>MBA</v>
      </c>
      <c r="D107" s="1" t="str">
        <f t="shared" si="7"/>
        <v>대조</v>
      </c>
      <c r="E107" s="3" t="s">
        <v>13</v>
      </c>
      <c r="F107" s="11" t="s">
        <v>46</v>
      </c>
      <c r="G107" s="11" t="s">
        <v>43</v>
      </c>
      <c r="H107" s="11" t="s">
        <v>44</v>
      </c>
      <c r="I107" s="3" t="s">
        <v>24</v>
      </c>
      <c r="J107" s="3" t="s">
        <v>24</v>
      </c>
      <c r="K107" s="3" t="s">
        <v>31</v>
      </c>
      <c r="L107" s="5"/>
      <c r="M107" s="7">
        <f t="shared" si="8"/>
        <v>45395</v>
      </c>
      <c r="N107" s="7">
        <f t="shared" si="8"/>
        <v>45447</v>
      </c>
      <c r="O107" s="7">
        <f t="shared" si="8"/>
        <v>45553</v>
      </c>
      <c r="P107" s="1">
        <f t="shared" si="9"/>
        <v>158</v>
      </c>
      <c r="Q107" s="1">
        <f t="shared" si="10"/>
        <v>106</v>
      </c>
    </row>
    <row r="108" spans="1:17">
      <c r="A108" s="1">
        <v>2024</v>
      </c>
      <c r="B108" s="1" t="s">
        <v>113</v>
      </c>
      <c r="C108" s="1" t="str">
        <f t="shared" si="6"/>
        <v>MBA</v>
      </c>
      <c r="D108" s="1" t="str">
        <f t="shared" si="7"/>
        <v>대조</v>
      </c>
      <c r="E108" s="3" t="s">
        <v>14</v>
      </c>
      <c r="F108" s="11" t="s">
        <v>77</v>
      </c>
      <c r="G108" s="11" t="s">
        <v>41</v>
      </c>
      <c r="H108" s="11" t="s">
        <v>88</v>
      </c>
      <c r="I108" s="3" t="s">
        <v>24</v>
      </c>
      <c r="J108" s="3" t="s">
        <v>24</v>
      </c>
      <c r="K108" s="3" t="s">
        <v>24</v>
      </c>
      <c r="L108" s="5"/>
      <c r="M108" s="7">
        <f t="shared" si="8"/>
        <v>45397</v>
      </c>
      <c r="N108" s="7">
        <f t="shared" si="8"/>
        <v>45434</v>
      </c>
      <c r="O108" s="7">
        <f t="shared" si="8"/>
        <v>45537</v>
      </c>
      <c r="P108" s="1">
        <f t="shared" si="9"/>
        <v>140</v>
      </c>
      <c r="Q108" s="1">
        <f t="shared" si="10"/>
        <v>103</v>
      </c>
    </row>
    <row r="109" spans="1:17">
      <c r="A109" s="1">
        <v>2024</v>
      </c>
      <c r="B109" s="1" t="s">
        <v>112</v>
      </c>
      <c r="C109" s="1" t="str">
        <f t="shared" si="6"/>
        <v>MBA</v>
      </c>
      <c r="D109" s="1" t="str">
        <f t="shared" si="7"/>
        <v>대조</v>
      </c>
      <c r="E109" s="3" t="s">
        <v>15</v>
      </c>
      <c r="F109" s="11" t="s">
        <v>27</v>
      </c>
      <c r="G109" s="11" t="s">
        <v>68</v>
      </c>
      <c r="H109" s="11" t="s">
        <v>30</v>
      </c>
      <c r="I109" s="3" t="s">
        <v>24</v>
      </c>
      <c r="J109" s="3" t="s">
        <v>24</v>
      </c>
      <c r="K109" s="3" t="s">
        <v>24</v>
      </c>
      <c r="L109" s="5"/>
      <c r="M109" s="7">
        <f t="shared" si="8"/>
        <v>45393</v>
      </c>
      <c r="N109" s="7">
        <f t="shared" si="8"/>
        <v>45438</v>
      </c>
      <c r="O109" s="7">
        <f t="shared" si="8"/>
        <v>45558</v>
      </c>
      <c r="P109" s="1">
        <f t="shared" si="9"/>
        <v>165</v>
      </c>
      <c r="Q109" s="1">
        <f t="shared" si="10"/>
        <v>120</v>
      </c>
    </row>
    <row r="110" spans="1:17">
      <c r="A110" s="1">
        <v>2024</v>
      </c>
      <c r="B110" s="1" t="s">
        <v>113</v>
      </c>
      <c r="C110" s="1" t="str">
        <f t="shared" si="6"/>
        <v>MBA</v>
      </c>
      <c r="D110" s="1" t="str">
        <f t="shared" si="7"/>
        <v>대조</v>
      </c>
      <c r="E110" s="3" t="s">
        <v>16</v>
      </c>
      <c r="F110" s="11" t="s">
        <v>28</v>
      </c>
      <c r="G110" s="11" t="s">
        <v>28</v>
      </c>
      <c r="H110" s="11" t="s">
        <v>28</v>
      </c>
      <c r="I110" s="3" t="s">
        <v>28</v>
      </c>
      <c r="J110" s="3" t="s">
        <v>28</v>
      </c>
      <c r="K110" s="3" t="s">
        <v>28</v>
      </c>
      <c r="L110" s="5"/>
      <c r="M110" s="7" t="str">
        <f t="shared" si="8"/>
        <v/>
      </c>
      <c r="N110" s="7" t="str">
        <f t="shared" si="8"/>
        <v/>
      </c>
      <c r="O110" s="7" t="str">
        <f t="shared" si="8"/>
        <v/>
      </c>
      <c r="P110" s="1" t="str">
        <f t="shared" si="9"/>
        <v/>
      </c>
      <c r="Q110" s="1" t="str">
        <f t="shared" si="10"/>
        <v/>
      </c>
    </row>
    <row r="111" spans="1:17">
      <c r="A111" s="1">
        <v>2024</v>
      </c>
      <c r="B111" s="1" t="s">
        <v>112</v>
      </c>
      <c r="C111" s="1" t="str">
        <f t="shared" si="6"/>
        <v>MBA</v>
      </c>
      <c r="D111" s="1" t="str">
        <f t="shared" si="7"/>
        <v>대조</v>
      </c>
      <c r="E111" s="3" t="s">
        <v>17</v>
      </c>
      <c r="F111" s="11" t="s">
        <v>98</v>
      </c>
      <c r="G111" s="11" t="s">
        <v>93</v>
      </c>
      <c r="H111" s="11" t="s">
        <v>105</v>
      </c>
      <c r="I111" s="3" t="s">
        <v>24</v>
      </c>
      <c r="J111" s="3" t="s">
        <v>24</v>
      </c>
      <c r="K111" s="3" t="s">
        <v>31</v>
      </c>
      <c r="L111" s="5"/>
      <c r="M111" s="7">
        <f t="shared" si="8"/>
        <v>45386</v>
      </c>
      <c r="N111" s="7">
        <f t="shared" si="8"/>
        <v>45440</v>
      </c>
      <c r="O111" s="7">
        <f t="shared" si="8"/>
        <v>45565</v>
      </c>
      <c r="P111" s="1">
        <f t="shared" si="9"/>
        <v>179</v>
      </c>
      <c r="Q111" s="1">
        <f t="shared" si="10"/>
        <v>125</v>
      </c>
    </row>
    <row r="112" spans="1:17">
      <c r="A112" s="1">
        <v>2024</v>
      </c>
      <c r="B112" s="1" t="s">
        <v>113</v>
      </c>
      <c r="C112" s="1" t="str">
        <f t="shared" si="6"/>
        <v>MBA</v>
      </c>
      <c r="D112" s="1" t="str">
        <f t="shared" si="7"/>
        <v>대조</v>
      </c>
      <c r="E112" s="3" t="s">
        <v>18</v>
      </c>
      <c r="F112" s="11" t="s">
        <v>48</v>
      </c>
      <c r="G112" s="11" t="s">
        <v>71</v>
      </c>
      <c r="H112" s="11" t="s">
        <v>107</v>
      </c>
      <c r="I112" s="3" t="s">
        <v>24</v>
      </c>
      <c r="J112" s="3" t="s">
        <v>24</v>
      </c>
      <c r="K112" s="3" t="s">
        <v>31</v>
      </c>
      <c r="L112" s="5"/>
      <c r="M112" s="7">
        <f t="shared" si="8"/>
        <v>45390</v>
      </c>
      <c r="N112" s="7">
        <f t="shared" si="8"/>
        <v>45430</v>
      </c>
      <c r="O112" s="7">
        <f t="shared" si="8"/>
        <v>45580</v>
      </c>
      <c r="P112" s="1">
        <f t="shared" si="9"/>
        <v>190</v>
      </c>
      <c r="Q112" s="1">
        <f t="shared" si="10"/>
        <v>150</v>
      </c>
    </row>
    <row r="113" spans="1:17">
      <c r="A113" s="1">
        <v>2024</v>
      </c>
      <c r="B113" s="1" t="s">
        <v>112</v>
      </c>
      <c r="C113" s="1" t="str">
        <f t="shared" si="6"/>
        <v>MBA</v>
      </c>
      <c r="D113" s="1" t="str">
        <f t="shared" si="7"/>
        <v>대조</v>
      </c>
      <c r="E113" s="3" t="s">
        <v>19</v>
      </c>
      <c r="F113" s="11" t="s">
        <v>89</v>
      </c>
      <c r="G113" s="11" t="s">
        <v>28</v>
      </c>
      <c r="H113" s="11" t="s">
        <v>28</v>
      </c>
      <c r="I113" s="3" t="s">
        <v>28</v>
      </c>
      <c r="J113" s="3" t="s">
        <v>28</v>
      </c>
      <c r="K113" s="3" t="s">
        <v>28</v>
      </c>
      <c r="L113" s="4"/>
      <c r="M113" s="7">
        <f t="shared" si="8"/>
        <v>45385</v>
      </c>
      <c r="N113" s="7" t="str">
        <f t="shared" si="8"/>
        <v/>
      </c>
      <c r="O113" s="7" t="str">
        <f t="shared" si="8"/>
        <v/>
      </c>
      <c r="P113" s="1" t="str">
        <f t="shared" si="9"/>
        <v/>
      </c>
      <c r="Q113" s="1" t="str">
        <f t="shared" si="10"/>
        <v/>
      </c>
    </row>
    <row r="114" spans="1:17">
      <c r="A114" s="1">
        <v>2024</v>
      </c>
      <c r="B114" s="1" t="s">
        <v>111</v>
      </c>
      <c r="C114" s="1" t="str">
        <f t="shared" si="6"/>
        <v>Shine Muscat</v>
      </c>
      <c r="D114" s="1" t="str">
        <f t="shared" si="7"/>
        <v>대조</v>
      </c>
      <c r="E114" s="3" t="s">
        <v>12</v>
      </c>
      <c r="F114" s="11" t="s">
        <v>21</v>
      </c>
      <c r="G114" s="11" t="s">
        <v>68</v>
      </c>
      <c r="H114" s="11" t="s">
        <v>100</v>
      </c>
      <c r="I114" s="3" t="s">
        <v>24</v>
      </c>
      <c r="J114" s="3" t="s">
        <v>24</v>
      </c>
      <c r="K114" s="3" t="s">
        <v>24</v>
      </c>
      <c r="L114" s="5"/>
      <c r="M114" s="7">
        <f t="shared" si="8"/>
        <v>45392</v>
      </c>
      <c r="N114" s="7">
        <f t="shared" si="8"/>
        <v>45438</v>
      </c>
      <c r="O114" s="7">
        <f t="shared" si="8"/>
        <v>45545</v>
      </c>
      <c r="P114" s="1">
        <f t="shared" si="9"/>
        <v>153</v>
      </c>
      <c r="Q114" s="1">
        <f t="shared" si="10"/>
        <v>107</v>
      </c>
    </row>
    <row r="115" spans="1:17">
      <c r="A115" s="1">
        <v>2024</v>
      </c>
      <c r="B115" s="1" t="s">
        <v>110</v>
      </c>
      <c r="C115" s="1" t="str">
        <f t="shared" si="6"/>
        <v>Shine Muscat</v>
      </c>
      <c r="D115" s="1" t="str">
        <f t="shared" si="7"/>
        <v>대조</v>
      </c>
      <c r="E115" s="3" t="s">
        <v>13</v>
      </c>
      <c r="F115" s="11" t="s">
        <v>87</v>
      </c>
      <c r="G115" s="11" t="s">
        <v>108</v>
      </c>
      <c r="H115" s="11" t="s">
        <v>109</v>
      </c>
      <c r="I115" s="3" t="s">
        <v>24</v>
      </c>
      <c r="J115" s="3" t="s">
        <v>31</v>
      </c>
      <c r="K115" s="3" t="s">
        <v>59</v>
      </c>
      <c r="L115" s="5"/>
      <c r="M115" s="7">
        <f t="shared" si="8"/>
        <v>45394</v>
      </c>
      <c r="N115" s="7">
        <f t="shared" si="8"/>
        <v>45445</v>
      </c>
      <c r="O115" s="7">
        <f t="shared" si="8"/>
        <v>45571</v>
      </c>
      <c r="P115" s="1">
        <f t="shared" si="9"/>
        <v>177</v>
      </c>
      <c r="Q115" s="1">
        <f t="shared" si="10"/>
        <v>126</v>
      </c>
    </row>
    <row r="116" spans="1:17">
      <c r="A116" s="1">
        <v>2024</v>
      </c>
      <c r="B116" s="1" t="s">
        <v>111</v>
      </c>
      <c r="C116" s="1" t="str">
        <f t="shared" si="6"/>
        <v>Shine Muscat</v>
      </c>
      <c r="D116" s="1" t="str">
        <f t="shared" si="7"/>
        <v>대조</v>
      </c>
      <c r="E116" s="3" t="s">
        <v>14</v>
      </c>
      <c r="F116" s="11" t="s">
        <v>62</v>
      </c>
      <c r="G116" s="11" t="s">
        <v>22</v>
      </c>
      <c r="H116" s="11" t="s">
        <v>90</v>
      </c>
      <c r="I116" s="3" t="s">
        <v>24</v>
      </c>
      <c r="J116" s="3" t="s">
        <v>31</v>
      </c>
      <c r="K116" s="3" t="s">
        <v>31</v>
      </c>
      <c r="L116" s="5"/>
      <c r="M116" s="7">
        <f t="shared" si="8"/>
        <v>45387</v>
      </c>
      <c r="N116" s="7">
        <f t="shared" si="8"/>
        <v>45432</v>
      </c>
      <c r="O116" s="7">
        <f t="shared" si="8"/>
        <v>45534</v>
      </c>
      <c r="P116" s="1">
        <f t="shared" si="9"/>
        <v>147</v>
      </c>
      <c r="Q116" s="1">
        <f t="shared" si="10"/>
        <v>102</v>
      </c>
    </row>
    <row r="117" spans="1:17">
      <c r="A117" s="1">
        <v>2024</v>
      </c>
      <c r="B117" s="1" t="s">
        <v>110</v>
      </c>
      <c r="C117" s="1" t="str">
        <f t="shared" si="6"/>
        <v>Shine Muscat</v>
      </c>
      <c r="D117" s="1" t="str">
        <f t="shared" si="7"/>
        <v>대조</v>
      </c>
      <c r="E117" s="3" t="s">
        <v>15</v>
      </c>
      <c r="F117" s="11" t="s">
        <v>27</v>
      </c>
      <c r="G117" s="11" t="s">
        <v>47</v>
      </c>
      <c r="H117" s="11" t="s">
        <v>100</v>
      </c>
      <c r="I117" s="3" t="s">
        <v>31</v>
      </c>
      <c r="J117" s="3" t="s">
        <v>31</v>
      </c>
      <c r="K117" s="3" t="s">
        <v>31</v>
      </c>
      <c r="L117" s="5"/>
      <c r="M117" s="7">
        <f t="shared" si="8"/>
        <v>45393</v>
      </c>
      <c r="N117" s="7">
        <f t="shared" si="8"/>
        <v>45442</v>
      </c>
      <c r="O117" s="7">
        <f t="shared" si="8"/>
        <v>45545</v>
      </c>
      <c r="P117" s="1">
        <f t="shared" si="9"/>
        <v>152</v>
      </c>
      <c r="Q117" s="1">
        <f t="shared" si="10"/>
        <v>103</v>
      </c>
    </row>
    <row r="118" spans="1:17">
      <c r="A118" s="1">
        <v>2024</v>
      </c>
      <c r="B118" s="1" t="s">
        <v>111</v>
      </c>
      <c r="C118" s="1" t="str">
        <f t="shared" si="6"/>
        <v>Shine Muscat</v>
      </c>
      <c r="D118" s="1" t="str">
        <f t="shared" si="7"/>
        <v>대조</v>
      </c>
      <c r="E118" s="3" t="s">
        <v>16</v>
      </c>
      <c r="F118" s="11" t="s">
        <v>28</v>
      </c>
      <c r="G118" s="11" t="s">
        <v>28</v>
      </c>
      <c r="H118" s="11" t="s">
        <v>28</v>
      </c>
      <c r="I118" s="3" t="s">
        <v>28</v>
      </c>
      <c r="J118" s="3" t="s">
        <v>28</v>
      </c>
      <c r="K118" s="3" t="s">
        <v>28</v>
      </c>
      <c r="L118" s="5"/>
      <c r="M118" s="7" t="str">
        <f t="shared" si="8"/>
        <v/>
      </c>
      <c r="N118" s="7" t="str">
        <f t="shared" si="8"/>
        <v/>
      </c>
      <c r="O118" s="7" t="str">
        <f t="shared" si="8"/>
        <v/>
      </c>
      <c r="P118" s="1" t="str">
        <f t="shared" si="9"/>
        <v/>
      </c>
      <c r="Q118" s="1" t="str">
        <f t="shared" si="10"/>
        <v/>
      </c>
    </row>
    <row r="119" spans="1:17">
      <c r="A119" s="1">
        <v>2024</v>
      </c>
      <c r="B119" s="1" t="s">
        <v>110</v>
      </c>
      <c r="C119" s="1" t="str">
        <f t="shared" si="6"/>
        <v>Shine Muscat</v>
      </c>
      <c r="D119" s="1" t="str">
        <f t="shared" si="7"/>
        <v>대조</v>
      </c>
      <c r="E119" s="3" t="s">
        <v>17</v>
      </c>
      <c r="F119" s="11" t="s">
        <v>62</v>
      </c>
      <c r="G119" s="11" t="s">
        <v>70</v>
      </c>
      <c r="H119" s="11" t="s">
        <v>56</v>
      </c>
      <c r="I119" s="3" t="s">
        <v>24</v>
      </c>
      <c r="J119" s="3" t="s">
        <v>31</v>
      </c>
      <c r="K119" s="3" t="s">
        <v>31</v>
      </c>
      <c r="L119" s="5"/>
      <c r="M119" s="7">
        <f t="shared" si="8"/>
        <v>45387</v>
      </c>
      <c r="N119" s="7">
        <f t="shared" si="8"/>
        <v>45441</v>
      </c>
      <c r="O119" s="7">
        <f t="shared" si="8"/>
        <v>45560</v>
      </c>
      <c r="P119" s="1">
        <f t="shared" si="9"/>
        <v>173</v>
      </c>
      <c r="Q119" s="1">
        <f t="shared" si="10"/>
        <v>119</v>
      </c>
    </row>
    <row r="120" spans="1:17">
      <c r="A120" s="1">
        <v>2024</v>
      </c>
      <c r="B120" s="1" t="s">
        <v>111</v>
      </c>
      <c r="C120" s="1" t="str">
        <f t="shared" si="6"/>
        <v>Shine Muscat</v>
      </c>
      <c r="D120" s="1" t="str">
        <f t="shared" si="7"/>
        <v>대조</v>
      </c>
      <c r="E120" s="3" t="s">
        <v>18</v>
      </c>
      <c r="F120" s="11" t="s">
        <v>27</v>
      </c>
      <c r="G120" s="11" t="s">
        <v>51</v>
      </c>
      <c r="H120" s="11" t="s">
        <v>50</v>
      </c>
      <c r="I120" s="3" t="s">
        <v>24</v>
      </c>
      <c r="J120" s="3" t="s">
        <v>24</v>
      </c>
      <c r="K120" s="3" t="s">
        <v>31</v>
      </c>
      <c r="L120" s="5"/>
      <c r="M120" s="7">
        <f t="shared" si="8"/>
        <v>45393</v>
      </c>
      <c r="N120" s="7">
        <f t="shared" si="8"/>
        <v>45433</v>
      </c>
      <c r="O120" s="7">
        <f t="shared" si="8"/>
        <v>45559</v>
      </c>
      <c r="P120" s="1">
        <f t="shared" si="9"/>
        <v>166</v>
      </c>
      <c r="Q120" s="1">
        <f t="shared" si="10"/>
        <v>126</v>
      </c>
    </row>
    <row r="121" spans="1:17">
      <c r="A121" s="1">
        <v>2024</v>
      </c>
      <c r="B121" s="1" t="s">
        <v>110</v>
      </c>
      <c r="C121" s="1" t="str">
        <f t="shared" si="6"/>
        <v>Shine Muscat</v>
      </c>
      <c r="D121" s="1" t="str">
        <f t="shared" si="7"/>
        <v>대조</v>
      </c>
      <c r="E121" s="3" t="s">
        <v>19</v>
      </c>
      <c r="F121" s="11" t="s">
        <v>62</v>
      </c>
      <c r="G121" s="11" t="s">
        <v>51</v>
      </c>
      <c r="H121" s="11" t="s">
        <v>52</v>
      </c>
      <c r="I121" s="3" t="s">
        <v>24</v>
      </c>
      <c r="J121" s="3" t="s">
        <v>59</v>
      </c>
      <c r="K121" s="3" t="s">
        <v>31</v>
      </c>
      <c r="L121" s="5"/>
      <c r="M121" s="7">
        <f t="shared" si="8"/>
        <v>45387</v>
      </c>
      <c r="N121" s="7">
        <f t="shared" si="8"/>
        <v>45433</v>
      </c>
      <c r="O121" s="7">
        <f t="shared" si="8"/>
        <v>45546</v>
      </c>
      <c r="P121" s="1">
        <f t="shared" si="9"/>
        <v>159</v>
      </c>
      <c r="Q121" s="1">
        <f t="shared" si="10"/>
        <v>113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F41E-0CB9-4FB7-AB52-F76CEB812EBE}">
  <dimension ref="A1:Q103"/>
  <sheetViews>
    <sheetView workbookViewId="0">
      <selection activeCell="B101" sqref="B101"/>
    </sheetView>
  </sheetViews>
  <sheetFormatPr defaultRowHeight="16.899999999999999"/>
  <cols>
    <col min="1" max="1" width="9" style="1"/>
    <col min="2" max="2" width="39.0625" style="1" bestFit="1" customWidth="1"/>
    <col min="3" max="3" width="13.3125" style="1" bestFit="1" customWidth="1"/>
    <col min="4" max="4" width="27.9375" style="1" bestFit="1" customWidth="1"/>
    <col min="5" max="5" width="9" style="1"/>
    <col min="6" max="8" width="9" style="19"/>
    <col min="9" max="11" width="9" style="1"/>
    <col min="12" max="12" width="16.875" style="1" bestFit="1" customWidth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2015</v>
      </c>
      <c r="B2" s="1" t="s">
        <v>538</v>
      </c>
      <c r="C2" s="1" t="str">
        <f>IFERROR(TRIM(LEFT(B2, FIND("(",B2)-1)), B2)</f>
        <v>원교 라-35</v>
      </c>
      <c r="D2" s="1" t="str">
        <f>IFERROR(MID(B2, FIND("(",B2)+1, FIND(")",B2)-FIND("(",B2)-1), "")</f>
        <v>Pione x Beniizu</v>
      </c>
      <c r="E2" s="1" t="s">
        <v>13</v>
      </c>
      <c r="F2" s="19" t="s">
        <v>28</v>
      </c>
      <c r="G2" s="19" t="s">
        <v>28</v>
      </c>
      <c r="H2" s="19" t="s">
        <v>28</v>
      </c>
      <c r="I2" s="1" t="s">
        <v>28</v>
      </c>
      <c r="J2" s="1" t="s">
        <v>28</v>
      </c>
      <c r="K2" s="1" t="s">
        <v>28</v>
      </c>
      <c r="L2" s="1" t="s">
        <v>354</v>
      </c>
      <c r="M2" s="21" t="str">
        <f>IF(F2="-","", DATE($A2, LEFT(F2,FIND(".",F2)-1), MID(F2,FIND(".",F2)+1,LEN(F2))))</f>
        <v/>
      </c>
      <c r="N2" s="21" t="str">
        <f>IF(G2="-","", DATE($A2, LEFT(G2,FIND(".",G2)-1), MID(G2,FIND(".",G2)+1,LEN(G2))))</f>
        <v/>
      </c>
      <c r="O2" s="21" t="str">
        <f>IF(H2="-","", DATE($A2, LEFT(H2,FIND(".",H2)-1), MID(H2,FIND(".",H2)+1,LEN(H2))))</f>
        <v/>
      </c>
      <c r="P2" s="1" t="str">
        <f>IF(OR(M2="",O2=""),"", O2-M2)</f>
        <v/>
      </c>
      <c r="Q2" s="1" t="str">
        <f>IF(OR(N2="",O2=""),"", O2-N2)</f>
        <v/>
      </c>
    </row>
    <row r="3" spans="1:17">
      <c r="A3" s="1">
        <v>2015</v>
      </c>
      <c r="B3" s="1" t="s">
        <v>538</v>
      </c>
      <c r="C3" s="1" t="str">
        <f t="shared" ref="C3:C66" si="0">IFERROR(TRIM(LEFT(B3, FIND("(",B3)-1)), B3)</f>
        <v>원교 라-35</v>
      </c>
      <c r="D3" s="1" t="str">
        <f t="shared" ref="D3:D66" si="1">IFERROR(MID(B3, FIND("(",B3)+1, FIND(")",B3)-FIND("(",B3)-1), "")</f>
        <v>Pione x Beniizu</v>
      </c>
      <c r="E3" s="1" t="s">
        <v>14</v>
      </c>
      <c r="F3" s="19" t="s">
        <v>523</v>
      </c>
      <c r="G3" s="19" t="s">
        <v>68</v>
      </c>
      <c r="H3" s="19" t="s">
        <v>37</v>
      </c>
      <c r="I3" s="1" t="s">
        <v>24</v>
      </c>
      <c r="J3" s="1" t="s">
        <v>24</v>
      </c>
      <c r="K3" s="1" t="s">
        <v>24</v>
      </c>
      <c r="L3" s="1" t="s">
        <v>528</v>
      </c>
      <c r="M3" s="21">
        <f t="shared" ref="M3:M66" si="2">IF(F3="-","", DATE($A3, LEFT(F3,FIND(".",F3)-1), MID(F3,FIND(".",F3)+1,LEN(F3))))</f>
        <v>42115</v>
      </c>
      <c r="N3" s="21">
        <f t="shared" ref="N3:N66" si="3">IF(G3="-","", DATE($A3, LEFT(G3,FIND(".",G3)-1), MID(G3,FIND(".",G3)+1,LEN(G3))))</f>
        <v>42150</v>
      </c>
      <c r="O3" s="21">
        <f t="shared" ref="O3:O66" si="4">IF(H3="-","", DATE($A3, LEFT(H3,FIND(".",H3)-1), MID(H3,FIND(".",H3)+1,LEN(H3))))</f>
        <v>42267</v>
      </c>
      <c r="P3" s="1">
        <f t="shared" ref="P3:P66" si="5">IF(OR(M3="",O3=""),"", O3-M3)</f>
        <v>152</v>
      </c>
      <c r="Q3" s="1">
        <f t="shared" ref="Q3:Q66" si="6">IF(OR(N3="",O3=""),"", O3-N3)</f>
        <v>117</v>
      </c>
    </row>
    <row r="4" spans="1:17">
      <c r="A4" s="1">
        <v>2015</v>
      </c>
      <c r="B4" s="1" t="s">
        <v>537</v>
      </c>
      <c r="C4" s="1" t="str">
        <f t="shared" si="0"/>
        <v>원교 라-35</v>
      </c>
      <c r="D4" s="1" t="str">
        <f t="shared" si="1"/>
        <v>Pione x Beniizu</v>
      </c>
      <c r="E4" s="1" t="s">
        <v>15</v>
      </c>
      <c r="F4" s="19" t="s">
        <v>84</v>
      </c>
      <c r="G4" s="19" t="s">
        <v>60</v>
      </c>
      <c r="H4" s="19" t="s">
        <v>524</v>
      </c>
      <c r="I4" s="1" t="s">
        <v>24</v>
      </c>
      <c r="J4" s="1" t="s">
        <v>31</v>
      </c>
      <c r="K4" s="1" t="s">
        <v>24</v>
      </c>
      <c r="L4" s="1" t="s">
        <v>529</v>
      </c>
      <c r="M4" s="21">
        <f t="shared" si="2"/>
        <v>42114</v>
      </c>
      <c r="N4" s="21">
        <f t="shared" si="3"/>
        <v>42155</v>
      </c>
      <c r="O4" s="21">
        <f t="shared" si="4"/>
        <v>42250</v>
      </c>
      <c r="P4" s="1">
        <f t="shared" si="5"/>
        <v>136</v>
      </c>
      <c r="Q4" s="1">
        <f t="shared" si="6"/>
        <v>95</v>
      </c>
    </row>
    <row r="5" spans="1:17">
      <c r="A5" s="1">
        <v>2015</v>
      </c>
      <c r="B5" s="1" t="s">
        <v>537</v>
      </c>
      <c r="C5" s="1" t="str">
        <f t="shared" si="0"/>
        <v>원교 라-35</v>
      </c>
      <c r="D5" s="1" t="str">
        <f t="shared" si="1"/>
        <v>Pione x Beniizu</v>
      </c>
      <c r="E5" s="1" t="s">
        <v>16</v>
      </c>
      <c r="F5" s="19" t="s">
        <v>64</v>
      </c>
      <c r="G5" s="19" t="s">
        <v>525</v>
      </c>
      <c r="H5" s="19" t="s">
        <v>526</v>
      </c>
      <c r="I5" s="1" t="s">
        <v>24</v>
      </c>
      <c r="J5" s="1" t="s">
        <v>24</v>
      </c>
      <c r="K5" s="1" t="s">
        <v>24</v>
      </c>
      <c r="M5" s="21">
        <f t="shared" si="2"/>
        <v>42111</v>
      </c>
      <c r="N5" s="21">
        <f t="shared" si="3"/>
        <v>42157</v>
      </c>
      <c r="O5" s="21">
        <f t="shared" si="4"/>
        <v>42248</v>
      </c>
      <c r="P5" s="1">
        <f t="shared" si="5"/>
        <v>137</v>
      </c>
      <c r="Q5" s="1">
        <f t="shared" si="6"/>
        <v>91</v>
      </c>
    </row>
    <row r="6" spans="1:17">
      <c r="A6" s="1">
        <v>2015</v>
      </c>
      <c r="B6" s="1" t="s">
        <v>537</v>
      </c>
      <c r="C6" s="1" t="str">
        <f t="shared" si="0"/>
        <v>원교 라-35</v>
      </c>
      <c r="D6" s="1" t="str">
        <f t="shared" si="1"/>
        <v>Pione x Beniizu</v>
      </c>
      <c r="E6" s="1" t="s">
        <v>17</v>
      </c>
      <c r="F6" s="19" t="s">
        <v>28</v>
      </c>
      <c r="G6" s="19" t="s">
        <v>28</v>
      </c>
      <c r="H6" s="19" t="s">
        <v>28</v>
      </c>
      <c r="I6" s="1" t="s">
        <v>28</v>
      </c>
      <c r="J6" s="1" t="s">
        <v>28</v>
      </c>
      <c r="K6" s="1" t="s">
        <v>28</v>
      </c>
      <c r="L6" s="1" t="s">
        <v>354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2015</v>
      </c>
      <c r="B7" s="1" t="s">
        <v>537</v>
      </c>
      <c r="C7" s="1" t="str">
        <f t="shared" si="0"/>
        <v>원교 라-35</v>
      </c>
      <c r="D7" s="1" t="str">
        <f t="shared" si="1"/>
        <v>Pione x Beniizu</v>
      </c>
      <c r="E7" s="1" t="s">
        <v>19</v>
      </c>
      <c r="F7" s="19" t="s">
        <v>527</v>
      </c>
      <c r="G7" s="19" t="s">
        <v>92</v>
      </c>
      <c r="H7" s="19" t="s">
        <v>95</v>
      </c>
      <c r="I7" s="1" t="s">
        <v>24</v>
      </c>
      <c r="J7" s="1" t="s">
        <v>24</v>
      </c>
      <c r="K7" s="1" t="s">
        <v>24</v>
      </c>
      <c r="L7" s="1" t="s">
        <v>335</v>
      </c>
      <c r="M7" s="21">
        <f t="shared" si="2"/>
        <v>42113</v>
      </c>
      <c r="N7" s="21">
        <f t="shared" si="3"/>
        <v>42149</v>
      </c>
      <c r="O7" s="21">
        <f t="shared" si="4"/>
        <v>42262</v>
      </c>
      <c r="P7" s="1">
        <f t="shared" si="5"/>
        <v>149</v>
      </c>
      <c r="Q7" s="1">
        <f t="shared" si="6"/>
        <v>113</v>
      </c>
    </row>
    <row r="8" spans="1:17">
      <c r="A8" s="1">
        <v>2015</v>
      </c>
      <c r="B8" s="1" t="s">
        <v>452</v>
      </c>
      <c r="C8" s="1" t="str">
        <f t="shared" si="0"/>
        <v>원교 라-36</v>
      </c>
      <c r="D8" s="1" t="str">
        <f t="shared" si="1"/>
        <v>Steuben x Golden Muscat</v>
      </c>
      <c r="E8" s="1" t="s">
        <v>13</v>
      </c>
      <c r="F8" s="19" t="s">
        <v>77</v>
      </c>
      <c r="G8" s="19" t="s">
        <v>51</v>
      </c>
      <c r="H8" s="19" t="s">
        <v>530</v>
      </c>
      <c r="I8" s="1" t="s">
        <v>24</v>
      </c>
      <c r="J8" s="1" t="s">
        <v>24</v>
      </c>
      <c r="K8" s="1" t="s">
        <v>24</v>
      </c>
      <c r="L8" s="1" t="s">
        <v>535</v>
      </c>
      <c r="M8" s="21">
        <f t="shared" si="2"/>
        <v>42109</v>
      </c>
      <c r="N8" s="21">
        <f t="shared" si="3"/>
        <v>42145</v>
      </c>
      <c r="O8" s="21">
        <f t="shared" si="4"/>
        <v>42236</v>
      </c>
      <c r="P8" s="1">
        <f t="shared" si="5"/>
        <v>127</v>
      </c>
      <c r="Q8" s="1">
        <f t="shared" si="6"/>
        <v>91</v>
      </c>
    </row>
    <row r="9" spans="1:17">
      <c r="A9" s="1">
        <v>2015</v>
      </c>
      <c r="B9" s="1" t="s">
        <v>452</v>
      </c>
      <c r="C9" s="1" t="str">
        <f t="shared" si="0"/>
        <v>원교 라-36</v>
      </c>
      <c r="D9" s="1" t="str">
        <f t="shared" si="1"/>
        <v>Steuben x Golden Muscat</v>
      </c>
      <c r="E9" s="1" t="s">
        <v>14</v>
      </c>
      <c r="F9" s="19" t="s">
        <v>523</v>
      </c>
      <c r="G9" s="19" t="s">
        <v>68</v>
      </c>
      <c r="H9" s="19" t="s">
        <v>90</v>
      </c>
      <c r="I9" s="1" t="s">
        <v>24</v>
      </c>
      <c r="J9" s="1" t="s">
        <v>24</v>
      </c>
      <c r="K9" s="1" t="s">
        <v>24</v>
      </c>
      <c r="L9" s="1" t="s">
        <v>536</v>
      </c>
      <c r="M9" s="21">
        <f t="shared" si="2"/>
        <v>42115</v>
      </c>
      <c r="N9" s="21">
        <f t="shared" si="3"/>
        <v>42150</v>
      </c>
      <c r="O9" s="21">
        <f t="shared" si="4"/>
        <v>42246</v>
      </c>
      <c r="P9" s="1">
        <f t="shared" si="5"/>
        <v>131</v>
      </c>
      <c r="Q9" s="1">
        <f t="shared" si="6"/>
        <v>96</v>
      </c>
    </row>
    <row r="10" spans="1:17">
      <c r="A10" s="1">
        <v>2015</v>
      </c>
      <c r="B10" s="1" t="s">
        <v>451</v>
      </c>
      <c r="C10" s="1" t="str">
        <f t="shared" si="0"/>
        <v>원교 라-36</v>
      </c>
      <c r="D10" s="1" t="str">
        <f t="shared" si="1"/>
        <v>Steuben x Golden Muscat</v>
      </c>
      <c r="E10" s="1" t="s">
        <v>15</v>
      </c>
      <c r="F10" s="19" t="s">
        <v>531</v>
      </c>
      <c r="G10" s="19" t="s">
        <v>525</v>
      </c>
      <c r="H10" s="19" t="s">
        <v>532</v>
      </c>
      <c r="I10" s="1" t="s">
        <v>31</v>
      </c>
      <c r="J10" s="1" t="s">
        <v>31</v>
      </c>
      <c r="K10" s="1" t="s">
        <v>24</v>
      </c>
      <c r="M10" s="21">
        <f t="shared" si="2"/>
        <v>42118</v>
      </c>
      <c r="N10" s="21">
        <f t="shared" si="3"/>
        <v>42157</v>
      </c>
      <c r="O10" s="21">
        <f t="shared" si="4"/>
        <v>42254</v>
      </c>
      <c r="P10" s="1">
        <f t="shared" si="5"/>
        <v>136</v>
      </c>
      <c r="Q10" s="1">
        <f t="shared" si="6"/>
        <v>97</v>
      </c>
    </row>
    <row r="11" spans="1:17">
      <c r="A11" s="1">
        <v>2015</v>
      </c>
      <c r="B11" s="1" t="s">
        <v>451</v>
      </c>
      <c r="C11" s="1" t="str">
        <f t="shared" si="0"/>
        <v>원교 라-36</v>
      </c>
      <c r="D11" s="1" t="str">
        <f t="shared" si="1"/>
        <v>Steuben x Golden Muscat</v>
      </c>
      <c r="E11" s="1" t="s">
        <v>16</v>
      </c>
      <c r="F11" s="19" t="s">
        <v>77</v>
      </c>
      <c r="G11" s="19" t="s">
        <v>525</v>
      </c>
      <c r="H11" s="19" t="s">
        <v>532</v>
      </c>
      <c r="I11" s="1" t="s">
        <v>24</v>
      </c>
      <c r="J11" s="1" t="s">
        <v>24</v>
      </c>
      <c r="K11" s="1" t="s">
        <v>24</v>
      </c>
      <c r="M11" s="21">
        <f t="shared" si="2"/>
        <v>42109</v>
      </c>
      <c r="N11" s="21">
        <f t="shared" si="3"/>
        <v>42157</v>
      </c>
      <c r="O11" s="21">
        <f t="shared" si="4"/>
        <v>42254</v>
      </c>
      <c r="P11" s="1">
        <f t="shared" si="5"/>
        <v>145</v>
      </c>
      <c r="Q11" s="1">
        <f t="shared" si="6"/>
        <v>97</v>
      </c>
    </row>
    <row r="12" spans="1:17">
      <c r="A12" s="1">
        <v>2015</v>
      </c>
      <c r="B12" s="1" t="s">
        <v>451</v>
      </c>
      <c r="C12" s="1" t="str">
        <f t="shared" si="0"/>
        <v>원교 라-36</v>
      </c>
      <c r="D12" s="1" t="str">
        <f t="shared" si="1"/>
        <v>Steuben x Golden Muscat</v>
      </c>
      <c r="E12" s="1" t="s">
        <v>17</v>
      </c>
      <c r="F12" s="19" t="s">
        <v>533</v>
      </c>
      <c r="G12" s="19" t="s">
        <v>29</v>
      </c>
      <c r="H12" s="19" t="s">
        <v>100</v>
      </c>
      <c r="I12" s="1" t="s">
        <v>24</v>
      </c>
      <c r="J12" s="1" t="s">
        <v>31</v>
      </c>
      <c r="K12" s="1" t="s">
        <v>31</v>
      </c>
      <c r="M12" s="21">
        <f t="shared" si="2"/>
        <v>42102</v>
      </c>
      <c r="N12" s="21">
        <f t="shared" si="3"/>
        <v>42151</v>
      </c>
      <c r="O12" s="21">
        <f t="shared" si="4"/>
        <v>42257</v>
      </c>
      <c r="P12" s="1">
        <f t="shared" si="5"/>
        <v>155</v>
      </c>
      <c r="Q12" s="1">
        <f t="shared" si="6"/>
        <v>106</v>
      </c>
    </row>
    <row r="13" spans="1:17">
      <c r="A13" s="1">
        <v>2015</v>
      </c>
      <c r="B13" s="1" t="s">
        <v>451</v>
      </c>
      <c r="C13" s="1" t="str">
        <f t="shared" si="0"/>
        <v>원교 라-36</v>
      </c>
      <c r="D13" s="1" t="str">
        <f t="shared" si="1"/>
        <v>Steuben x Golden Muscat</v>
      </c>
      <c r="E13" s="1" t="s">
        <v>19</v>
      </c>
      <c r="F13" s="19" t="s">
        <v>42</v>
      </c>
      <c r="G13" s="19" t="s">
        <v>29</v>
      </c>
      <c r="H13" s="19" t="s">
        <v>534</v>
      </c>
      <c r="I13" s="1" t="s">
        <v>24</v>
      </c>
      <c r="J13" s="1" t="s">
        <v>24</v>
      </c>
      <c r="K13" s="1" t="s">
        <v>24</v>
      </c>
      <c r="L13" s="1" t="s">
        <v>28</v>
      </c>
      <c r="M13" s="21">
        <f t="shared" si="2"/>
        <v>42110</v>
      </c>
      <c r="N13" s="21">
        <f t="shared" si="3"/>
        <v>42151</v>
      </c>
      <c r="O13" s="21">
        <f t="shared" si="4"/>
        <v>42261</v>
      </c>
      <c r="P13" s="1">
        <f t="shared" si="5"/>
        <v>151</v>
      </c>
      <c r="Q13" s="1">
        <f t="shared" si="6"/>
        <v>110</v>
      </c>
    </row>
    <row r="14" spans="1:17">
      <c r="A14" s="1">
        <v>2015</v>
      </c>
      <c r="B14" s="1" t="s">
        <v>458</v>
      </c>
      <c r="C14" s="1" t="str">
        <f t="shared" si="0"/>
        <v>원교 라-37</v>
      </c>
      <c r="D14" s="1" t="str">
        <f t="shared" si="1"/>
        <v>Pione x Benifuji</v>
      </c>
      <c r="E14" s="1" t="s">
        <v>13</v>
      </c>
      <c r="F14" s="19" t="s">
        <v>28</v>
      </c>
      <c r="G14" s="19" t="s">
        <v>28</v>
      </c>
      <c r="H14" s="19" t="s">
        <v>28</v>
      </c>
      <c r="I14" s="1" t="s">
        <v>28</v>
      </c>
      <c r="J14" s="1" t="s">
        <v>28</v>
      </c>
      <c r="K14" s="1" t="s">
        <v>28</v>
      </c>
      <c r="L14" s="1" t="s">
        <v>354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2015</v>
      </c>
      <c r="B15" s="1" t="s">
        <v>458</v>
      </c>
      <c r="C15" s="1" t="str">
        <f t="shared" si="0"/>
        <v>원교 라-37</v>
      </c>
      <c r="D15" s="1" t="str">
        <f t="shared" si="1"/>
        <v>Pione x Benifuji</v>
      </c>
      <c r="E15" s="1" t="s">
        <v>14</v>
      </c>
      <c r="F15" s="19" t="s">
        <v>84</v>
      </c>
      <c r="G15" s="19" t="s">
        <v>57</v>
      </c>
      <c r="H15" s="19" t="s">
        <v>539</v>
      </c>
      <c r="I15" s="1" t="s">
        <v>24</v>
      </c>
      <c r="J15" s="1" t="s">
        <v>24</v>
      </c>
      <c r="K15" s="1" t="s">
        <v>24</v>
      </c>
      <c r="L15" s="1" t="s">
        <v>544</v>
      </c>
      <c r="M15" s="21">
        <f t="shared" si="2"/>
        <v>42114</v>
      </c>
      <c r="N15" s="21">
        <f t="shared" si="3"/>
        <v>42148</v>
      </c>
      <c r="O15" s="21">
        <f t="shared" si="4"/>
        <v>42275</v>
      </c>
      <c r="P15" s="1">
        <f t="shared" si="5"/>
        <v>161</v>
      </c>
      <c r="Q15" s="1">
        <f t="shared" si="6"/>
        <v>127</v>
      </c>
    </row>
    <row r="16" spans="1:17">
      <c r="A16" s="1">
        <v>2015</v>
      </c>
      <c r="B16" s="1" t="s">
        <v>458</v>
      </c>
      <c r="C16" s="1" t="str">
        <f t="shared" si="0"/>
        <v>원교 라-37</v>
      </c>
      <c r="D16" s="1" t="str">
        <f t="shared" si="1"/>
        <v>Pione x Benifuji</v>
      </c>
      <c r="E16" s="1" t="s">
        <v>15</v>
      </c>
      <c r="F16" s="19" t="s">
        <v>540</v>
      </c>
      <c r="G16" s="19" t="s">
        <v>60</v>
      </c>
      <c r="H16" s="19" t="s">
        <v>524</v>
      </c>
      <c r="I16" s="1" t="s">
        <v>31</v>
      </c>
      <c r="J16" s="1" t="s">
        <v>31</v>
      </c>
      <c r="K16" s="1" t="s">
        <v>24</v>
      </c>
      <c r="L16" s="1" t="s">
        <v>430</v>
      </c>
      <c r="M16" s="21">
        <f t="shared" si="2"/>
        <v>42119</v>
      </c>
      <c r="N16" s="21">
        <f t="shared" si="3"/>
        <v>42155</v>
      </c>
      <c r="O16" s="21">
        <f t="shared" si="4"/>
        <v>42250</v>
      </c>
      <c r="P16" s="1">
        <f t="shared" si="5"/>
        <v>131</v>
      </c>
      <c r="Q16" s="1">
        <f t="shared" si="6"/>
        <v>95</v>
      </c>
    </row>
    <row r="17" spans="1:17">
      <c r="A17" s="1">
        <v>2015</v>
      </c>
      <c r="B17" s="1" t="s">
        <v>457</v>
      </c>
      <c r="C17" s="1" t="str">
        <f t="shared" si="0"/>
        <v>원교 라-37</v>
      </c>
      <c r="D17" s="1" t="str">
        <f t="shared" si="1"/>
        <v>Pione x Benifuji</v>
      </c>
      <c r="E17" s="1" t="s">
        <v>16</v>
      </c>
      <c r="F17" s="19" t="s">
        <v>64</v>
      </c>
      <c r="G17" s="19" t="s">
        <v>541</v>
      </c>
      <c r="H17" s="19" t="s">
        <v>542</v>
      </c>
      <c r="I17" s="1" t="s">
        <v>24</v>
      </c>
      <c r="J17" s="1" t="s">
        <v>24</v>
      </c>
      <c r="K17" s="1" t="s">
        <v>24</v>
      </c>
      <c r="M17" s="21">
        <f t="shared" si="2"/>
        <v>42111</v>
      </c>
      <c r="N17" s="21">
        <f t="shared" si="3"/>
        <v>42158</v>
      </c>
      <c r="O17" s="21">
        <f t="shared" si="4"/>
        <v>42255</v>
      </c>
      <c r="P17" s="1">
        <f t="shared" si="5"/>
        <v>144</v>
      </c>
      <c r="Q17" s="1">
        <f t="shared" si="6"/>
        <v>97</v>
      </c>
    </row>
    <row r="18" spans="1:17">
      <c r="A18" s="1">
        <v>2015</v>
      </c>
      <c r="B18" s="1" t="s">
        <v>457</v>
      </c>
      <c r="C18" s="1" t="str">
        <f t="shared" si="0"/>
        <v>원교 라-37</v>
      </c>
      <c r="D18" s="1" t="str">
        <f t="shared" si="1"/>
        <v>Pione x Benifuji</v>
      </c>
      <c r="E18" s="1" t="s">
        <v>17</v>
      </c>
      <c r="F18" s="19" t="s">
        <v>543</v>
      </c>
      <c r="G18" s="19" t="s">
        <v>47</v>
      </c>
      <c r="H18" s="19" t="s">
        <v>90</v>
      </c>
      <c r="I18" s="1" t="s">
        <v>24</v>
      </c>
      <c r="J18" s="1" t="s">
        <v>24</v>
      </c>
      <c r="K18" s="1" t="s">
        <v>31</v>
      </c>
      <c r="M18" s="21">
        <f t="shared" si="2"/>
        <v>42103</v>
      </c>
      <c r="N18" s="21">
        <f t="shared" si="3"/>
        <v>42154</v>
      </c>
      <c r="O18" s="21">
        <f t="shared" si="4"/>
        <v>42246</v>
      </c>
      <c r="P18" s="1">
        <f t="shared" si="5"/>
        <v>143</v>
      </c>
      <c r="Q18" s="1">
        <f t="shared" si="6"/>
        <v>92</v>
      </c>
    </row>
    <row r="19" spans="1:17">
      <c r="A19" s="1">
        <v>2015</v>
      </c>
      <c r="B19" s="1" t="s">
        <v>457</v>
      </c>
      <c r="C19" s="1" t="str">
        <f t="shared" si="0"/>
        <v>원교 라-37</v>
      </c>
      <c r="D19" s="1" t="str">
        <f t="shared" si="1"/>
        <v>Pione x Benifuji</v>
      </c>
      <c r="E19" s="1" t="s">
        <v>19</v>
      </c>
      <c r="F19" s="19" t="s">
        <v>523</v>
      </c>
      <c r="G19" s="19" t="s">
        <v>68</v>
      </c>
      <c r="H19" s="19" t="s">
        <v>44</v>
      </c>
      <c r="I19" s="1" t="s">
        <v>24</v>
      </c>
      <c r="J19" s="1" t="s">
        <v>24</v>
      </c>
      <c r="K19" s="1" t="s">
        <v>24</v>
      </c>
      <c r="L19" s="1" t="s">
        <v>28</v>
      </c>
      <c r="M19" s="21">
        <f t="shared" si="2"/>
        <v>42115</v>
      </c>
      <c r="N19" s="21">
        <f t="shared" si="3"/>
        <v>42150</v>
      </c>
      <c r="O19" s="21">
        <f t="shared" si="4"/>
        <v>42265</v>
      </c>
      <c r="P19" s="1">
        <f t="shared" si="5"/>
        <v>150</v>
      </c>
      <c r="Q19" s="1">
        <f t="shared" si="6"/>
        <v>115</v>
      </c>
    </row>
    <row r="20" spans="1:17">
      <c r="A20" s="1">
        <v>2015</v>
      </c>
      <c r="B20" s="1" t="s">
        <v>463</v>
      </c>
      <c r="C20" s="1" t="str">
        <f t="shared" si="0"/>
        <v>원교 라-38</v>
      </c>
      <c r="D20" s="1" t="str">
        <f t="shared" si="1"/>
        <v>캠벨얼리 김포대과변이 x M-2-3</v>
      </c>
      <c r="E20" s="1" t="s">
        <v>13</v>
      </c>
      <c r="F20" s="19" t="s">
        <v>531</v>
      </c>
      <c r="G20" s="19" t="s">
        <v>28</v>
      </c>
      <c r="H20" s="19" t="s">
        <v>28</v>
      </c>
      <c r="I20" s="1" t="s">
        <v>28</v>
      </c>
      <c r="J20" s="1" t="s">
        <v>28</v>
      </c>
      <c r="K20" s="1" t="s">
        <v>28</v>
      </c>
      <c r="L20" s="1" t="s">
        <v>535</v>
      </c>
      <c r="M20" s="21">
        <f t="shared" si="2"/>
        <v>42118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2015</v>
      </c>
      <c r="B21" s="1" t="s">
        <v>463</v>
      </c>
      <c r="C21" s="1" t="str">
        <f t="shared" si="0"/>
        <v>원교 라-38</v>
      </c>
      <c r="D21" s="1" t="str">
        <f t="shared" si="1"/>
        <v>캠벨얼리 김포대과변이 x M-2-3</v>
      </c>
      <c r="E21" s="1" t="s">
        <v>14</v>
      </c>
      <c r="F21" s="19" t="s">
        <v>64</v>
      </c>
      <c r="G21" s="19" t="s">
        <v>36</v>
      </c>
      <c r="H21" s="19" t="s">
        <v>545</v>
      </c>
      <c r="I21" s="1" t="s">
        <v>24</v>
      </c>
      <c r="J21" s="1" t="s">
        <v>31</v>
      </c>
      <c r="K21" s="1" t="s">
        <v>24</v>
      </c>
      <c r="L21" s="1" t="s">
        <v>549</v>
      </c>
      <c r="M21" s="21">
        <f t="shared" si="2"/>
        <v>42111</v>
      </c>
      <c r="N21" s="21">
        <f t="shared" si="3"/>
        <v>42147</v>
      </c>
      <c r="O21" s="21">
        <f t="shared" si="4"/>
        <v>42241</v>
      </c>
      <c r="P21" s="1">
        <f t="shared" si="5"/>
        <v>130</v>
      </c>
      <c r="Q21" s="1">
        <f t="shared" si="6"/>
        <v>94</v>
      </c>
    </row>
    <row r="22" spans="1:17">
      <c r="A22" s="1">
        <v>2015</v>
      </c>
      <c r="B22" s="1" t="s">
        <v>462</v>
      </c>
      <c r="C22" s="1" t="str">
        <f t="shared" si="0"/>
        <v>원교 라-38</v>
      </c>
      <c r="D22" s="1" t="str">
        <f t="shared" si="1"/>
        <v>캠벨얼리 김포대과변이 x M-2-3</v>
      </c>
      <c r="E22" s="1" t="s">
        <v>15</v>
      </c>
      <c r="F22" s="19" t="s">
        <v>523</v>
      </c>
      <c r="G22" s="19" t="s">
        <v>47</v>
      </c>
      <c r="H22" s="19" t="s">
        <v>86</v>
      </c>
      <c r="I22" s="1" t="s">
        <v>31</v>
      </c>
      <c r="J22" s="1" t="s">
        <v>31</v>
      </c>
      <c r="K22" s="1" t="s">
        <v>31</v>
      </c>
      <c r="L22" s="1" t="s">
        <v>550</v>
      </c>
      <c r="M22" s="21">
        <f t="shared" si="2"/>
        <v>42115</v>
      </c>
      <c r="N22" s="21">
        <f t="shared" si="3"/>
        <v>42154</v>
      </c>
      <c r="O22" s="21">
        <f t="shared" si="4"/>
        <v>42243</v>
      </c>
      <c r="P22" s="1">
        <f t="shared" si="5"/>
        <v>128</v>
      </c>
      <c r="Q22" s="1">
        <f t="shared" si="6"/>
        <v>89</v>
      </c>
    </row>
    <row r="23" spans="1:17">
      <c r="A23" s="1">
        <v>2015</v>
      </c>
      <c r="B23" s="1" t="s">
        <v>462</v>
      </c>
      <c r="C23" s="1" t="str">
        <f t="shared" si="0"/>
        <v>원교 라-38</v>
      </c>
      <c r="D23" s="1" t="str">
        <f t="shared" si="1"/>
        <v>캠벨얼리 김포대과변이 x M-2-3</v>
      </c>
      <c r="E23" s="1" t="s">
        <v>16</v>
      </c>
      <c r="F23" s="19" t="s">
        <v>77</v>
      </c>
      <c r="G23" s="19" t="s">
        <v>47</v>
      </c>
      <c r="H23" s="19" t="s">
        <v>546</v>
      </c>
      <c r="I23" s="1" t="s">
        <v>24</v>
      </c>
      <c r="J23" s="1" t="s">
        <v>24</v>
      </c>
      <c r="K23" s="1" t="s">
        <v>24</v>
      </c>
      <c r="M23" s="21">
        <f t="shared" si="2"/>
        <v>42109</v>
      </c>
      <c r="N23" s="21">
        <f t="shared" si="3"/>
        <v>42154</v>
      </c>
      <c r="O23" s="21">
        <f t="shared" si="4"/>
        <v>42240</v>
      </c>
      <c r="P23" s="1">
        <f t="shared" si="5"/>
        <v>131</v>
      </c>
      <c r="Q23" s="1">
        <f t="shared" si="6"/>
        <v>86</v>
      </c>
    </row>
    <row r="24" spans="1:17">
      <c r="A24" s="1">
        <v>2015</v>
      </c>
      <c r="B24" s="1" t="s">
        <v>462</v>
      </c>
      <c r="C24" s="1" t="str">
        <f t="shared" si="0"/>
        <v>원교 라-38</v>
      </c>
      <c r="D24" s="1" t="str">
        <f t="shared" si="1"/>
        <v>캠벨얼리 김포대과변이 x M-2-3</v>
      </c>
      <c r="E24" s="1" t="s">
        <v>17</v>
      </c>
      <c r="F24" s="19" t="s">
        <v>547</v>
      </c>
      <c r="G24" s="19" t="s">
        <v>68</v>
      </c>
      <c r="H24" s="19" t="s">
        <v>526</v>
      </c>
      <c r="I24" s="1" t="s">
        <v>31</v>
      </c>
      <c r="J24" s="1" t="s">
        <v>31</v>
      </c>
      <c r="K24" s="1" t="s">
        <v>31</v>
      </c>
      <c r="L24" s="1" t="s">
        <v>335</v>
      </c>
      <c r="M24" s="21">
        <f t="shared" si="2"/>
        <v>42096</v>
      </c>
      <c r="N24" s="21">
        <f t="shared" si="3"/>
        <v>42150</v>
      </c>
      <c r="O24" s="21">
        <f t="shared" si="4"/>
        <v>42248</v>
      </c>
      <c r="P24" s="1">
        <f t="shared" si="5"/>
        <v>152</v>
      </c>
      <c r="Q24" s="1">
        <f t="shared" si="6"/>
        <v>98</v>
      </c>
    </row>
    <row r="25" spans="1:17">
      <c r="A25" s="1">
        <v>2015</v>
      </c>
      <c r="B25" s="1" t="s">
        <v>462</v>
      </c>
      <c r="C25" s="1" t="str">
        <f t="shared" si="0"/>
        <v>원교 라-38</v>
      </c>
      <c r="D25" s="1" t="str">
        <f t="shared" si="1"/>
        <v>캠벨얼리 김포대과변이 x M-2-3</v>
      </c>
      <c r="E25" s="1" t="s">
        <v>19</v>
      </c>
      <c r="F25" s="19" t="s">
        <v>77</v>
      </c>
      <c r="G25" s="19" t="s">
        <v>36</v>
      </c>
      <c r="H25" s="19" t="s">
        <v>548</v>
      </c>
      <c r="I25" s="1" t="s">
        <v>24</v>
      </c>
      <c r="J25" s="1" t="s">
        <v>24</v>
      </c>
      <c r="K25" s="1" t="s">
        <v>24</v>
      </c>
      <c r="L25" s="1" t="s">
        <v>335</v>
      </c>
      <c r="M25" s="21">
        <f t="shared" si="2"/>
        <v>42109</v>
      </c>
      <c r="N25" s="21">
        <f t="shared" si="3"/>
        <v>42147</v>
      </c>
      <c r="O25" s="21">
        <f t="shared" si="4"/>
        <v>42247</v>
      </c>
      <c r="P25" s="1">
        <f t="shared" si="5"/>
        <v>138</v>
      </c>
      <c r="Q25" s="1">
        <f t="shared" si="6"/>
        <v>100</v>
      </c>
    </row>
    <row r="26" spans="1:17">
      <c r="A26" s="1">
        <v>2015</v>
      </c>
      <c r="B26" s="1" t="s">
        <v>471</v>
      </c>
      <c r="C26" s="1" t="str">
        <f t="shared" si="0"/>
        <v>원교 라-39</v>
      </c>
      <c r="D26" s="1" t="str">
        <f t="shared" si="1"/>
        <v>Univala Seven x 탐나라</v>
      </c>
      <c r="E26" s="1" t="s">
        <v>13</v>
      </c>
      <c r="F26" s="19" t="s">
        <v>28</v>
      </c>
      <c r="G26" s="19" t="s">
        <v>28</v>
      </c>
      <c r="H26" s="19" t="s">
        <v>28</v>
      </c>
      <c r="I26" s="1" t="s">
        <v>28</v>
      </c>
      <c r="J26" s="1" t="s">
        <v>28</v>
      </c>
      <c r="K26" s="1" t="s">
        <v>28</v>
      </c>
      <c r="L26" s="1" t="s">
        <v>354</v>
      </c>
      <c r="M26" s="21" t="str">
        <f t="shared" si="2"/>
        <v/>
      </c>
      <c r="N26" s="21" t="str">
        <f t="shared" si="3"/>
        <v/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2015</v>
      </c>
      <c r="B27" s="1" t="s">
        <v>471</v>
      </c>
      <c r="C27" s="1" t="str">
        <f t="shared" si="0"/>
        <v>원교 라-39</v>
      </c>
      <c r="D27" s="1" t="str">
        <f t="shared" si="1"/>
        <v>Univala Seven x 탐나라</v>
      </c>
      <c r="E27" s="1" t="s">
        <v>14</v>
      </c>
      <c r="F27" s="19" t="s">
        <v>42</v>
      </c>
      <c r="G27" s="19" t="s">
        <v>93</v>
      </c>
      <c r="H27" s="19" t="s">
        <v>86</v>
      </c>
      <c r="I27" s="1" t="s">
        <v>31</v>
      </c>
      <c r="J27" s="1" t="s">
        <v>31</v>
      </c>
      <c r="K27" s="1" t="s">
        <v>31</v>
      </c>
      <c r="L27" s="1" t="s">
        <v>555</v>
      </c>
      <c r="M27" s="21">
        <f t="shared" si="2"/>
        <v>42110</v>
      </c>
      <c r="N27" s="21">
        <f t="shared" si="3"/>
        <v>42152</v>
      </c>
      <c r="O27" s="21">
        <f t="shared" si="4"/>
        <v>42243</v>
      </c>
      <c r="P27" s="1">
        <f t="shared" si="5"/>
        <v>133</v>
      </c>
      <c r="Q27" s="1">
        <f t="shared" si="6"/>
        <v>91</v>
      </c>
    </row>
    <row r="28" spans="1:17">
      <c r="A28" s="1">
        <v>2015</v>
      </c>
      <c r="B28" s="1" t="s">
        <v>470</v>
      </c>
      <c r="C28" s="1" t="str">
        <f t="shared" si="0"/>
        <v>원교 라-39</v>
      </c>
      <c r="D28" s="1" t="str">
        <f t="shared" si="1"/>
        <v>Univala Seven x 탐나라</v>
      </c>
      <c r="E28" s="1" t="s">
        <v>15</v>
      </c>
      <c r="F28" s="19" t="s">
        <v>540</v>
      </c>
      <c r="G28" s="19" t="s">
        <v>60</v>
      </c>
      <c r="H28" s="19" t="s">
        <v>542</v>
      </c>
      <c r="I28" s="1" t="s">
        <v>31</v>
      </c>
      <c r="J28" s="1" t="s">
        <v>325</v>
      </c>
      <c r="K28" s="1" t="s">
        <v>31</v>
      </c>
      <c r="L28" s="1" t="s">
        <v>551</v>
      </c>
      <c r="M28" s="21">
        <f t="shared" si="2"/>
        <v>42119</v>
      </c>
      <c r="N28" s="21">
        <f t="shared" si="3"/>
        <v>42155</v>
      </c>
      <c r="O28" s="21">
        <f t="shared" si="4"/>
        <v>42255</v>
      </c>
      <c r="P28" s="1">
        <f t="shared" si="5"/>
        <v>136</v>
      </c>
      <c r="Q28" s="1">
        <f t="shared" si="6"/>
        <v>100</v>
      </c>
    </row>
    <row r="29" spans="1:17">
      <c r="A29" s="1">
        <v>2015</v>
      </c>
      <c r="B29" s="1" t="s">
        <v>470</v>
      </c>
      <c r="C29" s="1" t="str">
        <f t="shared" si="0"/>
        <v>원교 라-39</v>
      </c>
      <c r="D29" s="1" t="str">
        <f t="shared" si="1"/>
        <v>Univala Seven x 탐나라</v>
      </c>
      <c r="E29" s="1" t="s">
        <v>16</v>
      </c>
      <c r="F29" s="19" t="s">
        <v>54</v>
      </c>
      <c r="G29" s="19" t="s">
        <v>525</v>
      </c>
      <c r="H29" s="19" t="s">
        <v>552</v>
      </c>
      <c r="I29" s="1" t="s">
        <v>24</v>
      </c>
      <c r="J29" s="1" t="s">
        <v>24</v>
      </c>
      <c r="K29" s="1" t="s">
        <v>24</v>
      </c>
      <c r="M29" s="21">
        <f t="shared" si="2"/>
        <v>42116</v>
      </c>
      <c r="N29" s="21">
        <f t="shared" si="3"/>
        <v>42157</v>
      </c>
      <c r="O29" s="21">
        <f t="shared" si="4"/>
        <v>42249</v>
      </c>
      <c r="P29" s="1">
        <f t="shared" si="5"/>
        <v>133</v>
      </c>
      <c r="Q29" s="1">
        <f t="shared" si="6"/>
        <v>92</v>
      </c>
    </row>
    <row r="30" spans="1:17">
      <c r="A30" s="1">
        <v>2015</v>
      </c>
      <c r="B30" s="1" t="s">
        <v>470</v>
      </c>
      <c r="C30" s="1" t="str">
        <f t="shared" si="0"/>
        <v>원교 라-39</v>
      </c>
      <c r="D30" s="1" t="str">
        <f t="shared" si="1"/>
        <v>Univala Seven x 탐나라</v>
      </c>
      <c r="E30" s="1" t="s">
        <v>17</v>
      </c>
      <c r="F30" s="19" t="s">
        <v>21</v>
      </c>
      <c r="G30" s="19" t="s">
        <v>553</v>
      </c>
      <c r="H30" s="19" t="s">
        <v>526</v>
      </c>
      <c r="I30" s="1" t="s">
        <v>24</v>
      </c>
      <c r="J30" s="1" t="s">
        <v>31</v>
      </c>
      <c r="K30" s="1" t="s">
        <v>31</v>
      </c>
      <c r="L30" s="1" t="s">
        <v>554</v>
      </c>
      <c r="M30" s="21">
        <f t="shared" si="2"/>
        <v>42104</v>
      </c>
      <c r="N30" s="21">
        <f t="shared" si="3"/>
        <v>42156</v>
      </c>
      <c r="O30" s="21">
        <f t="shared" si="4"/>
        <v>42248</v>
      </c>
      <c r="P30" s="1">
        <f t="shared" si="5"/>
        <v>144</v>
      </c>
      <c r="Q30" s="1">
        <f t="shared" si="6"/>
        <v>92</v>
      </c>
    </row>
    <row r="31" spans="1:17">
      <c r="A31" s="1">
        <v>2015</v>
      </c>
      <c r="B31" s="1" t="s">
        <v>470</v>
      </c>
      <c r="C31" s="1" t="str">
        <f t="shared" si="0"/>
        <v>원교 라-39</v>
      </c>
      <c r="D31" s="1" t="str">
        <f t="shared" si="1"/>
        <v>Univala Seven x 탐나라</v>
      </c>
      <c r="E31" s="1" t="s">
        <v>19</v>
      </c>
      <c r="F31" s="19" t="s">
        <v>28</v>
      </c>
      <c r="G31" s="19" t="s">
        <v>28</v>
      </c>
      <c r="H31" s="19" t="s">
        <v>28</v>
      </c>
      <c r="I31" s="1" t="s">
        <v>28</v>
      </c>
      <c r="J31" s="1" t="s">
        <v>28</v>
      </c>
      <c r="K31" s="1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2015</v>
      </c>
      <c r="B32" s="1" t="s">
        <v>569</v>
      </c>
      <c r="C32" s="1" t="str">
        <f t="shared" si="0"/>
        <v>충북 포연-4</v>
      </c>
      <c r="D32" s="1" t="str">
        <f t="shared" si="1"/>
        <v>Seto Giant × Fujiminori</v>
      </c>
      <c r="E32" s="1" t="s">
        <v>13</v>
      </c>
      <c r="F32" s="19" t="s">
        <v>28</v>
      </c>
      <c r="G32" s="19" t="s">
        <v>28</v>
      </c>
      <c r="H32" s="19" t="s">
        <v>28</v>
      </c>
      <c r="I32" s="1" t="s">
        <v>28</v>
      </c>
      <c r="J32" s="1" t="s">
        <v>28</v>
      </c>
      <c r="K32" s="1" t="s">
        <v>28</v>
      </c>
      <c r="L32" s="1" t="s">
        <v>354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2015</v>
      </c>
      <c r="B33" s="1" t="s">
        <v>569</v>
      </c>
      <c r="C33" s="1" t="str">
        <f t="shared" si="0"/>
        <v>충북 포연-4</v>
      </c>
      <c r="D33" s="1" t="str">
        <f t="shared" si="1"/>
        <v>Seto Giant × Fujiminori</v>
      </c>
      <c r="E33" s="1" t="s">
        <v>14</v>
      </c>
      <c r="F33" s="19" t="s">
        <v>42</v>
      </c>
      <c r="G33" s="19" t="s">
        <v>68</v>
      </c>
      <c r="H33" s="19" t="s">
        <v>556</v>
      </c>
      <c r="I33" s="1" t="s">
        <v>24</v>
      </c>
      <c r="J33" s="1" t="s">
        <v>24</v>
      </c>
      <c r="K33" s="1" t="s">
        <v>24</v>
      </c>
      <c r="L33" s="1" t="s">
        <v>557</v>
      </c>
      <c r="M33" s="21">
        <f t="shared" si="2"/>
        <v>42110</v>
      </c>
      <c r="N33" s="21">
        <f t="shared" si="3"/>
        <v>42150</v>
      </c>
      <c r="O33" s="21">
        <f t="shared" si="4"/>
        <v>42251</v>
      </c>
      <c r="P33" s="1">
        <f t="shared" si="5"/>
        <v>141</v>
      </c>
      <c r="Q33" s="1">
        <f t="shared" si="6"/>
        <v>101</v>
      </c>
    </row>
    <row r="34" spans="1:17">
      <c r="A34" s="1">
        <v>2015</v>
      </c>
      <c r="B34" s="1" t="s">
        <v>569</v>
      </c>
      <c r="C34" s="1" t="str">
        <f t="shared" si="0"/>
        <v>충북 포연-4</v>
      </c>
      <c r="D34" s="1" t="str">
        <f t="shared" si="1"/>
        <v>Seto Giant × Fujiminori</v>
      </c>
      <c r="E34" s="1" t="s">
        <v>15</v>
      </c>
      <c r="F34" s="19" t="s">
        <v>540</v>
      </c>
      <c r="G34" s="19" t="s">
        <v>541</v>
      </c>
      <c r="H34" s="19" t="s">
        <v>548</v>
      </c>
      <c r="I34" s="1" t="s">
        <v>31</v>
      </c>
      <c r="J34" s="1" t="s">
        <v>31</v>
      </c>
      <c r="K34" s="1" t="s">
        <v>24</v>
      </c>
      <c r="L34" s="1" t="s">
        <v>560</v>
      </c>
      <c r="M34" s="21">
        <f t="shared" si="2"/>
        <v>42119</v>
      </c>
      <c r="N34" s="21">
        <f t="shared" si="3"/>
        <v>42158</v>
      </c>
      <c r="O34" s="21">
        <f t="shared" si="4"/>
        <v>42247</v>
      </c>
      <c r="P34" s="1">
        <f t="shared" si="5"/>
        <v>128</v>
      </c>
      <c r="Q34" s="1">
        <f t="shared" si="6"/>
        <v>89</v>
      </c>
    </row>
    <row r="35" spans="1:17">
      <c r="A35" s="1">
        <v>2015</v>
      </c>
      <c r="B35" s="1" t="s">
        <v>568</v>
      </c>
      <c r="C35" s="1" t="str">
        <f t="shared" si="0"/>
        <v>충북 포연-4</v>
      </c>
      <c r="D35" s="1" t="str">
        <f t="shared" si="1"/>
        <v>Seto Giant × Fujiminori</v>
      </c>
      <c r="E35" s="1" t="s">
        <v>16</v>
      </c>
      <c r="F35" s="19" t="s">
        <v>28</v>
      </c>
      <c r="G35" s="19" t="s">
        <v>28</v>
      </c>
      <c r="H35" s="19" t="s">
        <v>28</v>
      </c>
      <c r="I35" s="1" t="s">
        <v>28</v>
      </c>
      <c r="J35" s="1" t="s">
        <v>28</v>
      </c>
      <c r="K35" s="1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2015</v>
      </c>
      <c r="B36" s="1" t="s">
        <v>568</v>
      </c>
      <c r="C36" s="1" t="str">
        <f t="shared" si="0"/>
        <v>충북 포연-4</v>
      </c>
      <c r="D36" s="1" t="str">
        <f t="shared" si="1"/>
        <v>Seto Giant × Fujiminori</v>
      </c>
      <c r="E36" s="1" t="s">
        <v>17</v>
      </c>
      <c r="F36" s="19" t="s">
        <v>558</v>
      </c>
      <c r="G36" s="19" t="s">
        <v>68</v>
      </c>
      <c r="H36" s="19" t="s">
        <v>532</v>
      </c>
      <c r="I36" s="1" t="s">
        <v>24</v>
      </c>
      <c r="J36" s="1" t="s">
        <v>31</v>
      </c>
      <c r="K36" s="1" t="s">
        <v>24</v>
      </c>
      <c r="M36" s="21">
        <f t="shared" si="2"/>
        <v>42095</v>
      </c>
      <c r="N36" s="21">
        <f t="shared" si="3"/>
        <v>42150</v>
      </c>
      <c r="O36" s="21">
        <f t="shared" si="4"/>
        <v>42254</v>
      </c>
      <c r="P36" s="1">
        <f t="shared" si="5"/>
        <v>159</v>
      </c>
      <c r="Q36" s="1">
        <f t="shared" si="6"/>
        <v>104</v>
      </c>
    </row>
    <row r="37" spans="1:17">
      <c r="A37" s="1">
        <v>2015</v>
      </c>
      <c r="B37" s="1" t="s">
        <v>568</v>
      </c>
      <c r="C37" s="1" t="str">
        <f t="shared" si="0"/>
        <v>충북 포연-4</v>
      </c>
      <c r="D37" s="1" t="str">
        <f t="shared" si="1"/>
        <v>Seto Giant × Fujiminori</v>
      </c>
      <c r="E37" s="1" t="s">
        <v>19</v>
      </c>
      <c r="F37" s="19" t="s">
        <v>64</v>
      </c>
      <c r="G37" s="19" t="s">
        <v>41</v>
      </c>
      <c r="H37" s="19" t="s">
        <v>28</v>
      </c>
      <c r="I37" s="1" t="s">
        <v>28</v>
      </c>
      <c r="J37" s="1" t="s">
        <v>28</v>
      </c>
      <c r="K37" s="1" t="s">
        <v>28</v>
      </c>
      <c r="L37" s="1" t="s">
        <v>559</v>
      </c>
      <c r="M37" s="21">
        <f t="shared" si="2"/>
        <v>42111</v>
      </c>
      <c r="N37" s="21">
        <f t="shared" si="3"/>
        <v>42146</v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2015</v>
      </c>
      <c r="B38" s="1" t="s">
        <v>480</v>
      </c>
      <c r="C38" s="1" t="str">
        <f t="shared" si="0"/>
        <v>원교 라-40</v>
      </c>
      <c r="D38" s="1" t="str">
        <f t="shared" si="1"/>
        <v>Alden x Mario</v>
      </c>
      <c r="E38" s="1" t="s">
        <v>13</v>
      </c>
      <c r="F38" s="19" t="s">
        <v>531</v>
      </c>
      <c r="G38" s="19" t="s">
        <v>28</v>
      </c>
      <c r="H38" s="19" t="s">
        <v>28</v>
      </c>
      <c r="I38" s="1" t="s">
        <v>28</v>
      </c>
      <c r="J38" s="1" t="s">
        <v>28</v>
      </c>
      <c r="K38" s="1" t="s">
        <v>28</v>
      </c>
      <c r="L38" s="1" t="s">
        <v>565</v>
      </c>
      <c r="M38" s="21">
        <f t="shared" si="2"/>
        <v>42118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2015</v>
      </c>
      <c r="B39" s="1" t="s">
        <v>480</v>
      </c>
      <c r="C39" s="1" t="str">
        <f t="shared" si="0"/>
        <v>원교 라-40</v>
      </c>
      <c r="D39" s="1" t="str">
        <f t="shared" si="1"/>
        <v>Alden x Mario</v>
      </c>
      <c r="E39" s="1" t="s">
        <v>14</v>
      </c>
      <c r="F39" s="19" t="s">
        <v>64</v>
      </c>
      <c r="G39" s="19" t="s">
        <v>36</v>
      </c>
      <c r="H39" s="19" t="s">
        <v>561</v>
      </c>
      <c r="I39" s="1" t="s">
        <v>24</v>
      </c>
      <c r="J39" s="1" t="s">
        <v>24</v>
      </c>
      <c r="K39" s="1" t="s">
        <v>24</v>
      </c>
      <c r="L39" s="1" t="s">
        <v>562</v>
      </c>
      <c r="M39" s="21">
        <f t="shared" si="2"/>
        <v>42111</v>
      </c>
      <c r="N39" s="21">
        <f t="shared" si="3"/>
        <v>42147</v>
      </c>
      <c r="O39" s="21">
        <f t="shared" si="4"/>
        <v>42263</v>
      </c>
      <c r="P39" s="1">
        <f t="shared" si="5"/>
        <v>152</v>
      </c>
      <c r="Q39" s="1">
        <f t="shared" si="6"/>
        <v>116</v>
      </c>
    </row>
    <row r="40" spans="1:17">
      <c r="A40" s="1">
        <v>2015</v>
      </c>
      <c r="B40" s="1" t="s">
        <v>479</v>
      </c>
      <c r="C40" s="1" t="str">
        <f t="shared" si="0"/>
        <v>원교 라-40</v>
      </c>
      <c r="D40" s="1" t="str">
        <f t="shared" si="1"/>
        <v>Alden x Mario</v>
      </c>
      <c r="E40" s="1" t="s">
        <v>15</v>
      </c>
      <c r="F40" s="19" t="s">
        <v>54</v>
      </c>
      <c r="G40" s="19" t="s">
        <v>47</v>
      </c>
      <c r="H40" s="19" t="s">
        <v>61</v>
      </c>
      <c r="I40" s="1" t="s">
        <v>31</v>
      </c>
      <c r="J40" s="1" t="s">
        <v>31</v>
      </c>
      <c r="K40" s="1" t="s">
        <v>24</v>
      </c>
      <c r="L40" s="1" t="s">
        <v>563</v>
      </c>
      <c r="M40" s="21">
        <f t="shared" si="2"/>
        <v>42116</v>
      </c>
      <c r="N40" s="21">
        <f t="shared" si="3"/>
        <v>42154</v>
      </c>
      <c r="O40" s="21">
        <f t="shared" si="4"/>
        <v>42242</v>
      </c>
      <c r="P40" s="1">
        <f t="shared" si="5"/>
        <v>126</v>
      </c>
      <c r="Q40" s="1">
        <f t="shared" si="6"/>
        <v>88</v>
      </c>
    </row>
    <row r="41" spans="1:17">
      <c r="A41" s="1">
        <v>2015</v>
      </c>
      <c r="B41" s="1" t="s">
        <v>479</v>
      </c>
      <c r="C41" s="1" t="str">
        <f t="shared" si="0"/>
        <v>원교 라-40</v>
      </c>
      <c r="D41" s="1" t="str">
        <f t="shared" si="1"/>
        <v>Alden x Mario</v>
      </c>
      <c r="E41" s="1" t="s">
        <v>16</v>
      </c>
      <c r="F41" s="19" t="s">
        <v>27</v>
      </c>
      <c r="G41" s="19" t="s">
        <v>541</v>
      </c>
      <c r="H41" s="19" t="s">
        <v>542</v>
      </c>
      <c r="I41" s="1" t="s">
        <v>24</v>
      </c>
      <c r="J41" s="1" t="s">
        <v>24</v>
      </c>
      <c r="K41" s="1" t="s">
        <v>24</v>
      </c>
      <c r="M41" s="21">
        <f t="shared" si="2"/>
        <v>42105</v>
      </c>
      <c r="N41" s="21">
        <f t="shared" si="3"/>
        <v>42158</v>
      </c>
      <c r="O41" s="21">
        <f t="shared" si="4"/>
        <v>42255</v>
      </c>
      <c r="P41" s="1">
        <f t="shared" si="5"/>
        <v>150</v>
      </c>
      <c r="Q41" s="1">
        <f t="shared" si="6"/>
        <v>97</v>
      </c>
    </row>
    <row r="42" spans="1:17">
      <c r="A42" s="1">
        <v>2015</v>
      </c>
      <c r="B42" s="1" t="s">
        <v>479</v>
      </c>
      <c r="C42" s="1" t="str">
        <f t="shared" si="0"/>
        <v>원교 라-40</v>
      </c>
      <c r="D42" s="1" t="str">
        <f t="shared" si="1"/>
        <v>Alden x Mario</v>
      </c>
      <c r="E42" s="1" t="s">
        <v>17</v>
      </c>
      <c r="F42" s="19" t="s">
        <v>564</v>
      </c>
      <c r="G42" s="19" t="s">
        <v>29</v>
      </c>
      <c r="H42" s="19" t="s">
        <v>532</v>
      </c>
      <c r="I42" s="1" t="s">
        <v>31</v>
      </c>
      <c r="J42" s="1" t="s">
        <v>31</v>
      </c>
      <c r="K42" s="1" t="s">
        <v>31</v>
      </c>
      <c r="L42" s="1" t="s">
        <v>335</v>
      </c>
      <c r="M42" s="21">
        <f t="shared" si="2"/>
        <v>42100</v>
      </c>
      <c r="N42" s="21">
        <f t="shared" si="3"/>
        <v>42151</v>
      </c>
      <c r="O42" s="21">
        <f t="shared" si="4"/>
        <v>42254</v>
      </c>
      <c r="P42" s="1">
        <f t="shared" si="5"/>
        <v>154</v>
      </c>
      <c r="Q42" s="1">
        <f t="shared" si="6"/>
        <v>103</v>
      </c>
    </row>
    <row r="43" spans="1:17">
      <c r="A43" s="1">
        <v>2015</v>
      </c>
      <c r="B43" s="1" t="s">
        <v>479</v>
      </c>
      <c r="C43" s="1" t="str">
        <f t="shared" si="0"/>
        <v>원교 라-40</v>
      </c>
      <c r="D43" s="1" t="str">
        <f t="shared" si="1"/>
        <v>Alden x Mario</v>
      </c>
      <c r="E43" s="1" t="s">
        <v>19</v>
      </c>
      <c r="F43" s="19" t="s">
        <v>28</v>
      </c>
      <c r="G43" s="19" t="s">
        <v>28</v>
      </c>
      <c r="H43" s="19" t="s">
        <v>28</v>
      </c>
      <c r="I43" s="1" t="s">
        <v>28</v>
      </c>
      <c r="J43" s="1" t="s">
        <v>28</v>
      </c>
      <c r="K43" s="1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2015</v>
      </c>
      <c r="B44" s="1" t="s">
        <v>482</v>
      </c>
      <c r="C44" s="1" t="str">
        <f t="shared" si="0"/>
        <v>원교 라-41</v>
      </c>
      <c r="D44" s="1" t="str">
        <f t="shared" si="1"/>
        <v xml:space="preserve"> 김포대과변이 x Honey Black</v>
      </c>
      <c r="E44" s="1" t="s">
        <v>13</v>
      </c>
      <c r="F44" s="19" t="s">
        <v>540</v>
      </c>
      <c r="G44" s="19" t="s">
        <v>92</v>
      </c>
      <c r="H44" s="19" t="s">
        <v>83</v>
      </c>
      <c r="I44" s="1" t="s">
        <v>24</v>
      </c>
      <c r="J44" s="1" t="s">
        <v>24</v>
      </c>
      <c r="K44" s="1" t="s">
        <v>24</v>
      </c>
      <c r="L44" s="1" t="s">
        <v>565</v>
      </c>
      <c r="M44" s="21">
        <f t="shared" si="2"/>
        <v>42119</v>
      </c>
      <c r="N44" s="21">
        <f t="shared" si="3"/>
        <v>42149</v>
      </c>
      <c r="O44" s="21">
        <f t="shared" si="4"/>
        <v>42239</v>
      </c>
      <c r="P44" s="1">
        <f t="shared" si="5"/>
        <v>120</v>
      </c>
      <c r="Q44" s="1">
        <f t="shared" si="6"/>
        <v>90</v>
      </c>
    </row>
    <row r="45" spans="1:17">
      <c r="A45" s="1">
        <v>2015</v>
      </c>
      <c r="B45" s="1" t="s">
        <v>482</v>
      </c>
      <c r="C45" s="1" t="str">
        <f t="shared" si="0"/>
        <v>원교 라-41</v>
      </c>
      <c r="D45" s="1" t="str">
        <f t="shared" si="1"/>
        <v xml:space="preserve"> 김포대과변이 x Honey Black</v>
      </c>
      <c r="E45" s="1" t="s">
        <v>14</v>
      </c>
      <c r="F45" s="19" t="s">
        <v>64</v>
      </c>
      <c r="G45" s="19" t="s">
        <v>57</v>
      </c>
      <c r="H45" s="19" t="s">
        <v>86</v>
      </c>
      <c r="I45" s="1" t="s">
        <v>24</v>
      </c>
      <c r="J45" s="1" t="s">
        <v>31</v>
      </c>
      <c r="K45" s="1" t="s">
        <v>31</v>
      </c>
      <c r="L45" s="1" t="s">
        <v>566</v>
      </c>
      <c r="M45" s="21">
        <f t="shared" si="2"/>
        <v>42111</v>
      </c>
      <c r="N45" s="21">
        <f t="shared" si="3"/>
        <v>42148</v>
      </c>
      <c r="O45" s="21">
        <f t="shared" si="4"/>
        <v>42243</v>
      </c>
      <c r="P45" s="1">
        <f t="shared" si="5"/>
        <v>132</v>
      </c>
      <c r="Q45" s="1">
        <f t="shared" si="6"/>
        <v>95</v>
      </c>
    </row>
    <row r="46" spans="1:17">
      <c r="A46" s="1">
        <v>2015</v>
      </c>
      <c r="B46" s="1" t="s">
        <v>481</v>
      </c>
      <c r="C46" s="1" t="str">
        <f t="shared" si="0"/>
        <v>원교 라-41</v>
      </c>
      <c r="D46" s="1" t="str">
        <f t="shared" si="1"/>
        <v xml:space="preserve"> 김포대과변이 x Honey Black</v>
      </c>
      <c r="E46" s="1" t="s">
        <v>15</v>
      </c>
      <c r="F46" s="19" t="s">
        <v>54</v>
      </c>
      <c r="G46" s="19" t="s">
        <v>47</v>
      </c>
      <c r="H46" s="19" t="s">
        <v>545</v>
      </c>
      <c r="I46" s="1" t="s">
        <v>31</v>
      </c>
      <c r="J46" s="1" t="s">
        <v>31</v>
      </c>
      <c r="K46" s="1" t="s">
        <v>31</v>
      </c>
      <c r="L46" s="1" t="s">
        <v>563</v>
      </c>
      <c r="M46" s="21">
        <f t="shared" si="2"/>
        <v>42116</v>
      </c>
      <c r="N46" s="21">
        <f t="shared" si="3"/>
        <v>42154</v>
      </c>
      <c r="O46" s="21">
        <f t="shared" si="4"/>
        <v>42241</v>
      </c>
      <c r="P46" s="1">
        <f t="shared" si="5"/>
        <v>125</v>
      </c>
      <c r="Q46" s="1">
        <f t="shared" si="6"/>
        <v>87</v>
      </c>
    </row>
    <row r="47" spans="1:17">
      <c r="A47" s="1">
        <v>2015</v>
      </c>
      <c r="B47" s="1" t="s">
        <v>481</v>
      </c>
      <c r="C47" s="1" t="str">
        <f t="shared" si="0"/>
        <v>원교 라-41</v>
      </c>
      <c r="D47" s="1" t="str">
        <f t="shared" si="1"/>
        <v xml:space="preserve"> 김포대과변이 x Honey Black</v>
      </c>
      <c r="E47" s="1" t="s">
        <v>16</v>
      </c>
      <c r="F47" s="19" t="s">
        <v>77</v>
      </c>
      <c r="G47" s="19" t="s">
        <v>29</v>
      </c>
      <c r="H47" s="19" t="s">
        <v>567</v>
      </c>
      <c r="I47" s="1" t="s">
        <v>24</v>
      </c>
      <c r="J47" s="1" t="s">
        <v>24</v>
      </c>
      <c r="K47" s="1" t="s">
        <v>24</v>
      </c>
      <c r="M47" s="21">
        <f t="shared" si="2"/>
        <v>42109</v>
      </c>
      <c r="N47" s="21">
        <f t="shared" si="3"/>
        <v>42151</v>
      </c>
      <c r="O47" s="21">
        <f t="shared" si="4"/>
        <v>42241</v>
      </c>
      <c r="P47" s="1">
        <f t="shared" si="5"/>
        <v>132</v>
      </c>
      <c r="Q47" s="1">
        <f t="shared" si="6"/>
        <v>90</v>
      </c>
    </row>
    <row r="48" spans="1:17">
      <c r="A48" s="1">
        <v>2015</v>
      </c>
      <c r="B48" s="1" t="s">
        <v>481</v>
      </c>
      <c r="C48" s="1" t="str">
        <f t="shared" si="0"/>
        <v>원교 라-41</v>
      </c>
      <c r="D48" s="1" t="str">
        <f t="shared" si="1"/>
        <v xml:space="preserve"> 김포대과변이 x Honey Black</v>
      </c>
      <c r="E48" s="1" t="s">
        <v>17</v>
      </c>
      <c r="F48" s="19" t="s">
        <v>533</v>
      </c>
      <c r="G48" s="19" t="s">
        <v>68</v>
      </c>
      <c r="H48" s="19" t="s">
        <v>532</v>
      </c>
      <c r="I48" s="1" t="s">
        <v>31</v>
      </c>
      <c r="J48" s="1" t="s">
        <v>31</v>
      </c>
      <c r="K48" s="1" t="s">
        <v>31</v>
      </c>
      <c r="M48" s="21">
        <f t="shared" si="2"/>
        <v>42102</v>
      </c>
      <c r="N48" s="21">
        <f t="shared" si="3"/>
        <v>42150</v>
      </c>
      <c r="O48" s="21">
        <f t="shared" si="4"/>
        <v>42254</v>
      </c>
      <c r="P48" s="1">
        <f t="shared" si="5"/>
        <v>152</v>
      </c>
      <c r="Q48" s="1">
        <f t="shared" si="6"/>
        <v>104</v>
      </c>
    </row>
    <row r="49" spans="1:17">
      <c r="A49" s="1">
        <v>2015</v>
      </c>
      <c r="B49" s="1" t="s">
        <v>481</v>
      </c>
      <c r="C49" s="1" t="str">
        <f t="shared" si="0"/>
        <v>원교 라-41</v>
      </c>
      <c r="D49" s="1" t="str">
        <f t="shared" si="1"/>
        <v xml:space="preserve"> 김포대과변이 x Honey Black</v>
      </c>
      <c r="E49" s="1" t="s">
        <v>19</v>
      </c>
      <c r="F49" s="19" t="s">
        <v>25</v>
      </c>
      <c r="G49" s="19" t="s">
        <v>57</v>
      </c>
      <c r="H49" s="19" t="s">
        <v>545</v>
      </c>
      <c r="I49" s="1" t="s">
        <v>24</v>
      </c>
      <c r="J49" s="1" t="s">
        <v>24</v>
      </c>
      <c r="K49" s="1" t="s">
        <v>24</v>
      </c>
      <c r="L49" s="1" t="s">
        <v>365</v>
      </c>
      <c r="M49" s="21">
        <f t="shared" si="2"/>
        <v>42112</v>
      </c>
      <c r="N49" s="21">
        <f t="shared" si="3"/>
        <v>42148</v>
      </c>
      <c r="O49" s="21">
        <f t="shared" si="4"/>
        <v>42241</v>
      </c>
      <c r="P49" s="1">
        <f t="shared" si="5"/>
        <v>129</v>
      </c>
      <c r="Q49" s="1">
        <f t="shared" si="6"/>
        <v>93</v>
      </c>
    </row>
    <row r="50" spans="1:17">
      <c r="A50" s="1">
        <v>2015</v>
      </c>
      <c r="B50" s="1" t="s">
        <v>486</v>
      </c>
      <c r="C50" s="1" t="str">
        <f t="shared" si="0"/>
        <v>원교 라-42</v>
      </c>
      <c r="D50" s="1" t="str">
        <f t="shared" si="1"/>
        <v>Steuben x Golden Muscat</v>
      </c>
      <c r="E50" s="1" t="s">
        <v>13</v>
      </c>
      <c r="F50" s="19" t="s">
        <v>570</v>
      </c>
      <c r="L50" s="1" t="s">
        <v>565</v>
      </c>
      <c r="M50" s="21">
        <f t="shared" si="2"/>
        <v>42121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2015</v>
      </c>
      <c r="B51" s="1" t="s">
        <v>486</v>
      </c>
      <c r="C51" s="1" t="str">
        <f t="shared" si="0"/>
        <v>원교 라-42</v>
      </c>
      <c r="D51" s="1" t="str">
        <f t="shared" si="1"/>
        <v>Steuben x Golden Muscat</v>
      </c>
      <c r="E51" s="1" t="s">
        <v>14</v>
      </c>
      <c r="F51" s="19" t="s">
        <v>523</v>
      </c>
      <c r="G51" s="19" t="s">
        <v>92</v>
      </c>
      <c r="H51" s="19" t="s">
        <v>534</v>
      </c>
      <c r="I51" s="1" t="s">
        <v>31</v>
      </c>
      <c r="J51" s="1" t="s">
        <v>31</v>
      </c>
      <c r="K51" s="1" t="s">
        <v>31</v>
      </c>
      <c r="L51" s="1" t="s">
        <v>571</v>
      </c>
      <c r="M51" s="21">
        <f t="shared" si="2"/>
        <v>42115</v>
      </c>
      <c r="N51" s="21">
        <f t="shared" si="3"/>
        <v>42149</v>
      </c>
      <c r="O51" s="21">
        <f t="shared" si="4"/>
        <v>42261</v>
      </c>
      <c r="P51" s="1">
        <f t="shared" si="5"/>
        <v>146</v>
      </c>
      <c r="Q51" s="1">
        <f t="shared" si="6"/>
        <v>112</v>
      </c>
    </row>
    <row r="52" spans="1:17">
      <c r="A52" s="1">
        <v>2015</v>
      </c>
      <c r="B52" s="1" t="s">
        <v>485</v>
      </c>
      <c r="C52" s="1" t="str">
        <f t="shared" si="0"/>
        <v>원교 라-42</v>
      </c>
      <c r="D52" s="1" t="str">
        <f t="shared" si="1"/>
        <v>Steuben x Golden Muscat</v>
      </c>
      <c r="E52" s="1" t="s">
        <v>15</v>
      </c>
      <c r="F52" s="19" t="s">
        <v>531</v>
      </c>
      <c r="G52" s="19" t="s">
        <v>60</v>
      </c>
      <c r="H52" s="19" t="s">
        <v>534</v>
      </c>
      <c r="I52" s="1" t="s">
        <v>31</v>
      </c>
      <c r="J52" s="1" t="s">
        <v>31</v>
      </c>
      <c r="K52" s="1" t="s">
        <v>24</v>
      </c>
      <c r="L52" s="1" t="s">
        <v>563</v>
      </c>
      <c r="M52" s="21">
        <f t="shared" si="2"/>
        <v>42118</v>
      </c>
      <c r="N52" s="21">
        <f t="shared" si="3"/>
        <v>42155</v>
      </c>
      <c r="O52" s="21">
        <f t="shared" si="4"/>
        <v>42261</v>
      </c>
      <c r="P52" s="1">
        <f t="shared" si="5"/>
        <v>143</v>
      </c>
      <c r="Q52" s="1">
        <f t="shared" si="6"/>
        <v>106</v>
      </c>
    </row>
    <row r="53" spans="1:17">
      <c r="A53" s="1">
        <v>2015</v>
      </c>
      <c r="B53" s="1" t="s">
        <v>485</v>
      </c>
      <c r="C53" s="1" t="str">
        <f t="shared" si="0"/>
        <v>원교 라-42</v>
      </c>
      <c r="D53" s="1" t="str">
        <f t="shared" si="1"/>
        <v>Steuben x Golden Muscat</v>
      </c>
      <c r="E53" s="1" t="s">
        <v>16</v>
      </c>
      <c r="F53" s="19" t="s">
        <v>77</v>
      </c>
      <c r="G53" s="19" t="s">
        <v>525</v>
      </c>
      <c r="H53" s="19" t="s">
        <v>100</v>
      </c>
      <c r="I53" s="1" t="s">
        <v>24</v>
      </c>
      <c r="J53" s="1" t="s">
        <v>24</v>
      </c>
      <c r="K53" s="1" t="s">
        <v>24</v>
      </c>
      <c r="M53" s="21">
        <f t="shared" si="2"/>
        <v>42109</v>
      </c>
      <c r="N53" s="21">
        <f t="shared" si="3"/>
        <v>42157</v>
      </c>
      <c r="O53" s="21">
        <f t="shared" si="4"/>
        <v>42257</v>
      </c>
      <c r="P53" s="1">
        <f t="shared" si="5"/>
        <v>148</v>
      </c>
      <c r="Q53" s="1">
        <f t="shared" si="6"/>
        <v>100</v>
      </c>
    </row>
    <row r="54" spans="1:17">
      <c r="A54" s="1">
        <v>2015</v>
      </c>
      <c r="B54" s="1" t="s">
        <v>485</v>
      </c>
      <c r="C54" s="1" t="str">
        <f t="shared" si="0"/>
        <v>원교 라-42</v>
      </c>
      <c r="D54" s="1" t="str">
        <f t="shared" si="1"/>
        <v>Steuben x Golden Muscat</v>
      </c>
      <c r="E54" s="1" t="s">
        <v>17</v>
      </c>
      <c r="F54" s="19" t="s">
        <v>27</v>
      </c>
      <c r="G54" s="19" t="s">
        <v>93</v>
      </c>
      <c r="H54" s="19" t="s">
        <v>532</v>
      </c>
      <c r="I54" s="1" t="s">
        <v>31</v>
      </c>
      <c r="J54" s="1" t="s">
        <v>31</v>
      </c>
      <c r="K54" s="1" t="s">
        <v>31</v>
      </c>
      <c r="M54" s="21">
        <f t="shared" si="2"/>
        <v>42105</v>
      </c>
      <c r="N54" s="21">
        <f t="shared" si="3"/>
        <v>42152</v>
      </c>
      <c r="O54" s="21">
        <f t="shared" si="4"/>
        <v>42254</v>
      </c>
      <c r="P54" s="1">
        <f t="shared" si="5"/>
        <v>149</v>
      </c>
      <c r="Q54" s="1">
        <f t="shared" si="6"/>
        <v>102</v>
      </c>
    </row>
    <row r="55" spans="1:17">
      <c r="A55" s="1">
        <v>2015</v>
      </c>
      <c r="B55" s="1" t="s">
        <v>485</v>
      </c>
      <c r="C55" s="1" t="str">
        <f t="shared" si="0"/>
        <v>원교 라-42</v>
      </c>
      <c r="D55" s="1" t="str">
        <f t="shared" si="1"/>
        <v>Steuben x Golden Muscat</v>
      </c>
      <c r="E55" s="1" t="s">
        <v>19</v>
      </c>
      <c r="F55" s="19" t="s">
        <v>28</v>
      </c>
      <c r="G55" s="19" t="s">
        <v>28</v>
      </c>
      <c r="H55" s="19" t="s">
        <v>28</v>
      </c>
      <c r="I55" s="1" t="s">
        <v>28</v>
      </c>
      <c r="J55" s="1" t="s">
        <v>28</v>
      </c>
      <c r="K55" s="1" t="s">
        <v>28</v>
      </c>
      <c r="M55" s="21" t="str">
        <f t="shared" si="2"/>
        <v/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2015</v>
      </c>
      <c r="B56" s="1" t="s">
        <v>578</v>
      </c>
      <c r="C56" s="1" t="str">
        <f t="shared" si="0"/>
        <v>충북 포연-5</v>
      </c>
      <c r="D56" s="1" t="str">
        <f t="shared" si="1"/>
        <v>고처×캠벨얼리</v>
      </c>
      <c r="E56" s="1" t="s">
        <v>13</v>
      </c>
      <c r="F56" s="19" t="s">
        <v>540</v>
      </c>
      <c r="G56" s="19" t="s">
        <v>92</v>
      </c>
      <c r="H56" s="19" t="s">
        <v>69</v>
      </c>
      <c r="I56" s="1" t="s">
        <v>24</v>
      </c>
      <c r="J56" s="1" t="s">
        <v>24</v>
      </c>
      <c r="K56" s="1" t="s">
        <v>59</v>
      </c>
      <c r="L56" s="1" t="s">
        <v>565</v>
      </c>
      <c r="M56" s="21">
        <f t="shared" si="2"/>
        <v>42119</v>
      </c>
      <c r="N56" s="21">
        <f t="shared" si="3"/>
        <v>42149</v>
      </c>
      <c r="O56" s="21">
        <f t="shared" si="4"/>
        <v>42245</v>
      </c>
      <c r="P56" s="1">
        <f t="shared" si="5"/>
        <v>126</v>
      </c>
      <c r="Q56" s="1">
        <f t="shared" si="6"/>
        <v>96</v>
      </c>
    </row>
    <row r="57" spans="1:17">
      <c r="A57" s="1">
        <v>2015</v>
      </c>
      <c r="B57" s="1" t="s">
        <v>578</v>
      </c>
      <c r="C57" s="1" t="str">
        <f t="shared" si="0"/>
        <v>충북 포연-5</v>
      </c>
      <c r="D57" s="1" t="str">
        <f t="shared" si="1"/>
        <v>고처×캠벨얼리</v>
      </c>
      <c r="E57" s="1" t="s">
        <v>14</v>
      </c>
      <c r="F57" s="19" t="s">
        <v>523</v>
      </c>
      <c r="G57" s="19" t="s">
        <v>57</v>
      </c>
      <c r="H57" s="19" t="s">
        <v>572</v>
      </c>
      <c r="I57" s="1" t="s">
        <v>24</v>
      </c>
      <c r="J57" s="1" t="s">
        <v>24</v>
      </c>
      <c r="K57" s="1" t="s">
        <v>24</v>
      </c>
      <c r="L57" s="1" t="s">
        <v>573</v>
      </c>
      <c r="M57" s="21">
        <f t="shared" si="2"/>
        <v>42115</v>
      </c>
      <c r="N57" s="21">
        <f t="shared" si="3"/>
        <v>42148</v>
      </c>
      <c r="O57" s="21">
        <f t="shared" si="4"/>
        <v>42233</v>
      </c>
      <c r="P57" s="1">
        <f t="shared" si="5"/>
        <v>118</v>
      </c>
      <c r="Q57" s="1">
        <f t="shared" si="6"/>
        <v>85</v>
      </c>
    </row>
    <row r="58" spans="1:17">
      <c r="A58" s="1">
        <v>2015</v>
      </c>
      <c r="B58" s="1" t="s">
        <v>577</v>
      </c>
      <c r="C58" s="1" t="str">
        <f t="shared" si="0"/>
        <v>충북 포연-5</v>
      </c>
      <c r="D58" s="1" t="str">
        <f t="shared" si="1"/>
        <v>고처×캠벨얼리</v>
      </c>
      <c r="E58" s="1" t="s">
        <v>15</v>
      </c>
      <c r="F58" s="19" t="s">
        <v>531</v>
      </c>
      <c r="G58" s="19" t="s">
        <v>553</v>
      </c>
      <c r="H58" s="19" t="s">
        <v>552</v>
      </c>
      <c r="I58" s="1" t="s">
        <v>31</v>
      </c>
      <c r="J58" s="1" t="s">
        <v>31</v>
      </c>
      <c r="K58" s="1" t="s">
        <v>24</v>
      </c>
      <c r="L58" s="1" t="s">
        <v>342</v>
      </c>
      <c r="M58" s="21">
        <f t="shared" si="2"/>
        <v>42118</v>
      </c>
      <c r="N58" s="21">
        <f t="shared" si="3"/>
        <v>42156</v>
      </c>
      <c r="O58" s="21">
        <f t="shared" si="4"/>
        <v>42249</v>
      </c>
      <c r="P58" s="1">
        <f t="shared" si="5"/>
        <v>131</v>
      </c>
      <c r="Q58" s="1">
        <f t="shared" si="6"/>
        <v>93</v>
      </c>
    </row>
    <row r="59" spans="1:17">
      <c r="A59" s="1">
        <v>2015</v>
      </c>
      <c r="B59" s="1" t="s">
        <v>577</v>
      </c>
      <c r="C59" s="1" t="str">
        <f t="shared" si="0"/>
        <v>충북 포연-5</v>
      </c>
      <c r="D59" s="1" t="str">
        <f t="shared" si="1"/>
        <v>고처×캠벨얼리</v>
      </c>
      <c r="E59" s="1" t="s">
        <v>16</v>
      </c>
      <c r="F59" s="19" t="s">
        <v>54</v>
      </c>
      <c r="G59" s="19" t="s">
        <v>553</v>
      </c>
      <c r="H59" s="19" t="s">
        <v>61</v>
      </c>
      <c r="I59" s="1" t="s">
        <v>24</v>
      </c>
      <c r="J59" s="1" t="s">
        <v>24</v>
      </c>
      <c r="K59" s="1" t="s">
        <v>24</v>
      </c>
      <c r="M59" s="21">
        <f t="shared" si="2"/>
        <v>42116</v>
      </c>
      <c r="N59" s="21">
        <f t="shared" si="3"/>
        <v>42156</v>
      </c>
      <c r="O59" s="21">
        <f t="shared" si="4"/>
        <v>42242</v>
      </c>
      <c r="P59" s="1">
        <f t="shared" si="5"/>
        <v>126</v>
      </c>
      <c r="Q59" s="1">
        <f t="shared" si="6"/>
        <v>86</v>
      </c>
    </row>
    <row r="60" spans="1:17">
      <c r="A60" s="1">
        <v>2015</v>
      </c>
      <c r="B60" s="1" t="s">
        <v>577</v>
      </c>
      <c r="C60" s="1" t="str">
        <f t="shared" si="0"/>
        <v>충북 포연-5</v>
      </c>
      <c r="D60" s="1" t="str">
        <f t="shared" si="1"/>
        <v>고처×캠벨얼리</v>
      </c>
      <c r="E60" s="1" t="s">
        <v>17</v>
      </c>
      <c r="F60" s="19" t="s">
        <v>27</v>
      </c>
      <c r="G60" s="19" t="s">
        <v>70</v>
      </c>
      <c r="H60" s="19" t="s">
        <v>532</v>
      </c>
      <c r="I60" s="1" t="s">
        <v>24</v>
      </c>
      <c r="J60" s="1" t="s">
        <v>24</v>
      </c>
      <c r="K60" s="1" t="s">
        <v>24</v>
      </c>
      <c r="M60" s="21">
        <f t="shared" si="2"/>
        <v>42105</v>
      </c>
      <c r="N60" s="21">
        <f t="shared" si="3"/>
        <v>42153</v>
      </c>
      <c r="O60" s="21">
        <f t="shared" si="4"/>
        <v>42254</v>
      </c>
      <c r="P60" s="1">
        <f t="shared" si="5"/>
        <v>149</v>
      </c>
      <c r="Q60" s="1">
        <f t="shared" si="6"/>
        <v>101</v>
      </c>
    </row>
    <row r="61" spans="1:17">
      <c r="A61" s="1">
        <v>2015</v>
      </c>
      <c r="B61" s="1" t="s">
        <v>577</v>
      </c>
      <c r="C61" s="1" t="str">
        <f t="shared" si="0"/>
        <v>충북 포연-5</v>
      </c>
      <c r="D61" s="1" t="str">
        <f t="shared" si="1"/>
        <v>고처×캠벨얼리</v>
      </c>
      <c r="E61" s="1" t="s">
        <v>19</v>
      </c>
      <c r="F61" s="19" t="s">
        <v>523</v>
      </c>
      <c r="G61" s="19" t="s">
        <v>29</v>
      </c>
      <c r="H61" s="19" t="s">
        <v>532</v>
      </c>
      <c r="I61" s="1" t="s">
        <v>24</v>
      </c>
      <c r="J61" s="1" t="s">
        <v>24</v>
      </c>
      <c r="K61" s="1" t="s">
        <v>24</v>
      </c>
      <c r="L61" s="1" t="s">
        <v>28</v>
      </c>
      <c r="M61" s="21">
        <f t="shared" si="2"/>
        <v>42115</v>
      </c>
      <c r="N61" s="21">
        <f t="shared" si="3"/>
        <v>42151</v>
      </c>
      <c r="O61" s="21">
        <f t="shared" si="4"/>
        <v>42254</v>
      </c>
      <c r="P61" s="1">
        <f t="shared" si="5"/>
        <v>139</v>
      </c>
      <c r="Q61" s="1">
        <f t="shared" si="6"/>
        <v>103</v>
      </c>
    </row>
    <row r="62" spans="1:17">
      <c r="A62" s="1">
        <v>2015</v>
      </c>
      <c r="B62" s="1" t="s">
        <v>488</v>
      </c>
      <c r="C62" s="1" t="str">
        <f t="shared" si="0"/>
        <v>원교 라-43</v>
      </c>
      <c r="D62" s="1" t="str">
        <f t="shared" si="1"/>
        <v>Tano Red x 새단</v>
      </c>
      <c r="E62" s="1" t="s">
        <v>13</v>
      </c>
      <c r="F62" s="19" t="s">
        <v>574</v>
      </c>
      <c r="M62" s="21">
        <f t="shared" si="2"/>
        <v>42120</v>
      </c>
      <c r="N62" s="21" t="e">
        <f t="shared" si="3"/>
        <v>#VALUE!</v>
      </c>
      <c r="O62" s="21" t="e">
        <f t="shared" si="4"/>
        <v>#VALUE!</v>
      </c>
      <c r="P62" s="1" t="e">
        <f t="shared" si="5"/>
        <v>#VALUE!</v>
      </c>
      <c r="Q62" s="1" t="e">
        <f t="shared" si="6"/>
        <v>#VALUE!</v>
      </c>
    </row>
    <row r="63" spans="1:17">
      <c r="A63" s="1">
        <v>2015</v>
      </c>
      <c r="B63" s="1" t="s">
        <v>488</v>
      </c>
      <c r="C63" s="1" t="str">
        <f t="shared" si="0"/>
        <v>원교 라-43</v>
      </c>
      <c r="D63" s="1" t="str">
        <f t="shared" si="1"/>
        <v>Tano Red x 새단</v>
      </c>
      <c r="E63" s="1" t="s">
        <v>14</v>
      </c>
      <c r="F63" s="19" t="s">
        <v>54</v>
      </c>
      <c r="G63" s="19" t="s">
        <v>57</v>
      </c>
      <c r="H63" s="19" t="s">
        <v>44</v>
      </c>
      <c r="I63" s="1" t="s">
        <v>24</v>
      </c>
      <c r="J63" s="1" t="s">
        <v>31</v>
      </c>
      <c r="K63" s="1" t="s">
        <v>31</v>
      </c>
      <c r="M63" s="21">
        <f t="shared" si="2"/>
        <v>42116</v>
      </c>
      <c r="N63" s="21">
        <f t="shared" si="3"/>
        <v>42148</v>
      </c>
      <c r="O63" s="21">
        <f t="shared" si="4"/>
        <v>42265</v>
      </c>
      <c r="P63" s="1">
        <f t="shared" si="5"/>
        <v>149</v>
      </c>
      <c r="Q63" s="1">
        <f t="shared" si="6"/>
        <v>117</v>
      </c>
    </row>
    <row r="64" spans="1:17">
      <c r="A64" s="1">
        <v>2015</v>
      </c>
      <c r="B64" s="1" t="s">
        <v>487</v>
      </c>
      <c r="C64" s="1" t="str">
        <f t="shared" si="0"/>
        <v>원교 라-43</v>
      </c>
      <c r="D64" s="1" t="str">
        <f t="shared" si="1"/>
        <v>Tano Red x 새단</v>
      </c>
      <c r="E64" s="1" t="s">
        <v>15</v>
      </c>
      <c r="F64" s="19" t="s">
        <v>523</v>
      </c>
      <c r="G64" s="19" t="s">
        <v>60</v>
      </c>
      <c r="H64" s="19" t="s">
        <v>534</v>
      </c>
      <c r="I64" s="1" t="s">
        <v>31</v>
      </c>
      <c r="J64" s="1" t="s">
        <v>31</v>
      </c>
      <c r="K64" s="1" t="s">
        <v>31</v>
      </c>
      <c r="M64" s="21">
        <f t="shared" si="2"/>
        <v>42115</v>
      </c>
      <c r="N64" s="21">
        <f t="shared" si="3"/>
        <v>42155</v>
      </c>
      <c r="O64" s="21">
        <f t="shared" si="4"/>
        <v>42261</v>
      </c>
      <c r="P64" s="1">
        <f t="shared" si="5"/>
        <v>146</v>
      </c>
      <c r="Q64" s="1">
        <f t="shared" si="6"/>
        <v>106</v>
      </c>
    </row>
    <row r="65" spans="1:17">
      <c r="A65" s="1">
        <v>2015</v>
      </c>
      <c r="B65" s="1" t="s">
        <v>487</v>
      </c>
      <c r="C65" s="1" t="str">
        <f t="shared" si="0"/>
        <v>원교 라-43</v>
      </c>
      <c r="D65" s="1" t="str">
        <f t="shared" si="1"/>
        <v>Tano Red x 새단</v>
      </c>
      <c r="E65" s="1" t="s">
        <v>16</v>
      </c>
      <c r="F65" s="19" t="s">
        <v>54</v>
      </c>
      <c r="G65" s="19" t="s">
        <v>36</v>
      </c>
      <c r="H65" s="19" t="s">
        <v>575</v>
      </c>
      <c r="I65" s="1" t="s">
        <v>24</v>
      </c>
      <c r="J65" s="1" t="s">
        <v>24</v>
      </c>
      <c r="K65" s="1" t="s">
        <v>24</v>
      </c>
      <c r="M65" s="21">
        <f t="shared" si="2"/>
        <v>42116</v>
      </c>
      <c r="N65" s="21">
        <f t="shared" si="3"/>
        <v>42147</v>
      </c>
      <c r="O65" s="21">
        <f t="shared" si="4"/>
        <v>42268</v>
      </c>
      <c r="P65" s="1">
        <f t="shared" si="5"/>
        <v>152</v>
      </c>
      <c r="Q65" s="1">
        <f t="shared" si="6"/>
        <v>121</v>
      </c>
    </row>
    <row r="66" spans="1:17">
      <c r="A66" s="1">
        <v>2015</v>
      </c>
      <c r="B66" s="1" t="s">
        <v>487</v>
      </c>
      <c r="C66" s="1" t="str">
        <f t="shared" si="0"/>
        <v>원교 라-43</v>
      </c>
      <c r="D66" s="1" t="str">
        <f t="shared" si="1"/>
        <v>Tano Red x 새단</v>
      </c>
      <c r="E66" s="1" t="s">
        <v>17</v>
      </c>
      <c r="F66" s="19" t="s">
        <v>558</v>
      </c>
      <c r="G66" s="19" t="s">
        <v>93</v>
      </c>
      <c r="H66" s="19" t="s">
        <v>576</v>
      </c>
      <c r="I66" s="1" t="s">
        <v>31</v>
      </c>
      <c r="J66" s="1" t="s">
        <v>31</v>
      </c>
      <c r="K66" s="1" t="s">
        <v>31</v>
      </c>
      <c r="M66" s="21">
        <f t="shared" si="2"/>
        <v>42095</v>
      </c>
      <c r="N66" s="21">
        <f t="shared" si="3"/>
        <v>42152</v>
      </c>
      <c r="O66" s="21">
        <f t="shared" si="4"/>
        <v>42257</v>
      </c>
      <c r="P66" s="1">
        <f t="shared" si="5"/>
        <v>162</v>
      </c>
      <c r="Q66" s="1">
        <f t="shared" si="6"/>
        <v>105</v>
      </c>
    </row>
    <row r="67" spans="1:17">
      <c r="A67" s="1">
        <v>2015</v>
      </c>
      <c r="B67" s="1" t="s">
        <v>487</v>
      </c>
      <c r="C67" s="1" t="str">
        <f t="shared" ref="C67:C103" si="7">IFERROR(TRIM(LEFT(B67, FIND("(",B67)-1)), B67)</f>
        <v>원교 라-43</v>
      </c>
      <c r="D67" s="1" t="str">
        <f t="shared" ref="D67:D103" si="8">IFERROR(MID(B67, FIND("(",B67)+1, FIND(")",B67)-FIND("(",B67)-1), "")</f>
        <v>Tano Red x 새단</v>
      </c>
      <c r="E67" s="1" t="s">
        <v>19</v>
      </c>
      <c r="F67" s="19" t="s">
        <v>87</v>
      </c>
      <c r="G67" s="19" t="s">
        <v>51</v>
      </c>
      <c r="H67" s="19" t="s">
        <v>575</v>
      </c>
      <c r="I67" s="1" t="s">
        <v>24</v>
      </c>
      <c r="J67" s="1" t="s">
        <v>24</v>
      </c>
      <c r="K67" s="1" t="s">
        <v>24</v>
      </c>
      <c r="M67" s="21">
        <f t="shared" ref="M67:M103" si="9">IF(F67="-","", DATE($A67, LEFT(F67,FIND(".",F67)-1), MID(F67,FIND(".",F67)+1,LEN(F67))))</f>
        <v>42106</v>
      </c>
      <c r="N67" s="21">
        <f t="shared" ref="N67:N103" si="10">IF(G67="-","", DATE($A67, LEFT(G67,FIND(".",G67)-1), MID(G67,FIND(".",G67)+1,LEN(G67))))</f>
        <v>42145</v>
      </c>
      <c r="O67" s="21">
        <f t="shared" ref="O67:O103" si="11">IF(H67="-","", DATE($A67, LEFT(H67,FIND(".",H67)-1), MID(H67,FIND(".",H67)+1,LEN(H67))))</f>
        <v>42268</v>
      </c>
      <c r="P67" s="1">
        <f t="shared" ref="P67:P103" si="12">IF(OR(M67="",O67=""),"", O67-M67)</f>
        <v>162</v>
      </c>
      <c r="Q67" s="1">
        <f t="shared" ref="Q67:Q103" si="13">IF(OR(N67="",O67=""),"", O67-N67)</f>
        <v>123</v>
      </c>
    </row>
    <row r="68" spans="1:17">
      <c r="A68" s="1">
        <v>2015</v>
      </c>
      <c r="B68" s="1" t="s">
        <v>591</v>
      </c>
      <c r="C68" s="1" t="str">
        <f t="shared" si="7"/>
        <v>원교 라-44</v>
      </c>
      <c r="D68" s="1" t="str">
        <f t="shared" si="8"/>
        <v>Tano Red x Himrod</v>
      </c>
      <c r="E68" s="1" t="s">
        <v>13</v>
      </c>
      <c r="F68" s="19" t="s">
        <v>376</v>
      </c>
      <c r="G68" s="19" t="s">
        <v>28</v>
      </c>
      <c r="H68" s="19" t="s">
        <v>28</v>
      </c>
      <c r="I68" s="1" t="s">
        <v>28</v>
      </c>
      <c r="J68" s="1" t="s">
        <v>28</v>
      </c>
      <c r="K68" s="1" t="s">
        <v>28</v>
      </c>
      <c r="L68" s="1" t="s">
        <v>565</v>
      </c>
      <c r="M68" s="21">
        <f t="shared" si="9"/>
        <v>42121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2015</v>
      </c>
      <c r="B69" s="1" t="s">
        <v>591</v>
      </c>
      <c r="C69" s="1" t="str">
        <f t="shared" si="7"/>
        <v>원교 라-44</v>
      </c>
      <c r="D69" s="1" t="str">
        <f t="shared" si="8"/>
        <v>Tano Red x Himrod</v>
      </c>
      <c r="E69" s="1" t="s">
        <v>14</v>
      </c>
      <c r="F69" s="19" t="s">
        <v>328</v>
      </c>
      <c r="G69" s="19" t="s">
        <v>226</v>
      </c>
      <c r="H69" s="19" t="s">
        <v>227</v>
      </c>
      <c r="I69" s="1" t="s">
        <v>31</v>
      </c>
      <c r="J69" s="1" t="s">
        <v>31</v>
      </c>
      <c r="K69" s="1" t="s">
        <v>24</v>
      </c>
      <c r="L69" s="1" t="s">
        <v>581</v>
      </c>
      <c r="M69" s="21">
        <f t="shared" si="9"/>
        <v>42120</v>
      </c>
      <c r="N69" s="21">
        <f t="shared" si="10"/>
        <v>42148</v>
      </c>
      <c r="O69" s="21">
        <f t="shared" si="11"/>
        <v>42237</v>
      </c>
      <c r="P69" s="1">
        <f t="shared" si="12"/>
        <v>117</v>
      </c>
      <c r="Q69" s="1">
        <f t="shared" si="13"/>
        <v>89</v>
      </c>
    </row>
    <row r="70" spans="1:17">
      <c r="A70" s="1">
        <v>2015</v>
      </c>
      <c r="B70" s="1" t="s">
        <v>590</v>
      </c>
      <c r="C70" s="1" t="str">
        <f t="shared" si="7"/>
        <v>원교 라-44</v>
      </c>
      <c r="D70" s="1" t="str">
        <f t="shared" si="8"/>
        <v>Tano Red x Himrod</v>
      </c>
      <c r="E70" s="1" t="s">
        <v>15</v>
      </c>
      <c r="F70" s="19" t="s">
        <v>376</v>
      </c>
      <c r="G70" s="19" t="s">
        <v>141</v>
      </c>
      <c r="H70" s="19" t="s">
        <v>189</v>
      </c>
      <c r="I70" s="1" t="s">
        <v>31</v>
      </c>
      <c r="J70" s="1" t="s">
        <v>31</v>
      </c>
      <c r="K70" s="1" t="s">
        <v>24</v>
      </c>
      <c r="M70" s="21">
        <f t="shared" si="9"/>
        <v>42121</v>
      </c>
      <c r="N70" s="21">
        <f t="shared" si="10"/>
        <v>42157</v>
      </c>
      <c r="O70" s="21">
        <f t="shared" si="11"/>
        <v>42248</v>
      </c>
      <c r="P70" s="1">
        <f t="shared" si="12"/>
        <v>127</v>
      </c>
      <c r="Q70" s="1">
        <f t="shared" si="13"/>
        <v>91</v>
      </c>
    </row>
    <row r="71" spans="1:17">
      <c r="A71" s="1">
        <v>2015</v>
      </c>
      <c r="B71" s="1" t="s">
        <v>590</v>
      </c>
      <c r="C71" s="1" t="str">
        <f t="shared" si="7"/>
        <v>원교 라-44</v>
      </c>
      <c r="D71" s="1" t="str">
        <f t="shared" si="8"/>
        <v>Tano Red x Himrod</v>
      </c>
      <c r="E71" s="1" t="s">
        <v>16</v>
      </c>
      <c r="F71" s="19" t="s">
        <v>579</v>
      </c>
      <c r="G71" s="19" t="s">
        <v>580</v>
      </c>
      <c r="H71" s="19" t="s">
        <v>532</v>
      </c>
      <c r="I71" s="1" t="s">
        <v>24</v>
      </c>
      <c r="J71" s="1" t="s">
        <v>24</v>
      </c>
      <c r="K71" s="1" t="s">
        <v>24</v>
      </c>
      <c r="M71" s="21">
        <f t="shared" si="9"/>
        <v>42121</v>
      </c>
      <c r="N71" s="21">
        <f t="shared" si="10"/>
        <v>42162</v>
      </c>
      <c r="O71" s="21">
        <f t="shared" si="11"/>
        <v>42254</v>
      </c>
      <c r="P71" s="1">
        <f t="shared" si="12"/>
        <v>133</v>
      </c>
      <c r="Q71" s="1">
        <f t="shared" si="13"/>
        <v>92</v>
      </c>
    </row>
    <row r="72" spans="1:17">
      <c r="A72" s="1">
        <v>2015</v>
      </c>
      <c r="B72" s="1" t="s">
        <v>590</v>
      </c>
      <c r="C72" s="1" t="str">
        <f t="shared" si="7"/>
        <v>원교 라-44</v>
      </c>
      <c r="D72" s="1" t="str">
        <f t="shared" si="8"/>
        <v>Tano Red x Himrod</v>
      </c>
      <c r="E72" s="1" t="s">
        <v>17</v>
      </c>
      <c r="F72" s="19" t="s">
        <v>137</v>
      </c>
      <c r="G72" s="19" t="s">
        <v>234</v>
      </c>
      <c r="H72" s="19" t="s">
        <v>316</v>
      </c>
      <c r="I72" s="1" t="s">
        <v>24</v>
      </c>
      <c r="J72" s="1" t="s">
        <v>24</v>
      </c>
      <c r="K72" s="1" t="s">
        <v>24</v>
      </c>
      <c r="M72" s="21">
        <f t="shared" si="9"/>
        <v>42102</v>
      </c>
      <c r="N72" s="21">
        <f t="shared" si="10"/>
        <v>42150</v>
      </c>
      <c r="O72" s="21">
        <f t="shared" si="11"/>
        <v>42248</v>
      </c>
      <c r="P72" s="1">
        <f t="shared" si="12"/>
        <v>146</v>
      </c>
      <c r="Q72" s="1">
        <f t="shared" si="13"/>
        <v>98</v>
      </c>
    </row>
    <row r="73" spans="1:17">
      <c r="A73" s="1">
        <v>2015</v>
      </c>
      <c r="B73" s="1" t="s">
        <v>590</v>
      </c>
      <c r="C73" s="1" t="str">
        <f t="shared" si="7"/>
        <v>원교 라-44</v>
      </c>
      <c r="D73" s="1" t="str">
        <f t="shared" si="8"/>
        <v>Tano Red x Himrod</v>
      </c>
      <c r="E73" s="1" t="s">
        <v>19</v>
      </c>
      <c r="F73" s="19" t="s">
        <v>329</v>
      </c>
      <c r="G73" s="19" t="s">
        <v>226</v>
      </c>
      <c r="H73" s="19" t="s">
        <v>271</v>
      </c>
      <c r="I73" s="1" t="s">
        <v>24</v>
      </c>
      <c r="J73" s="1" t="s">
        <v>24</v>
      </c>
      <c r="K73" s="1" t="s">
        <v>24</v>
      </c>
      <c r="L73" s="1" t="s">
        <v>28</v>
      </c>
      <c r="M73" s="21">
        <f t="shared" si="9"/>
        <v>42117</v>
      </c>
      <c r="N73" s="21">
        <f t="shared" si="10"/>
        <v>42148</v>
      </c>
      <c r="O73" s="21">
        <f t="shared" si="11"/>
        <v>42265</v>
      </c>
      <c r="P73" s="1">
        <f t="shared" si="12"/>
        <v>148</v>
      </c>
      <c r="Q73" s="1">
        <f t="shared" si="13"/>
        <v>117</v>
      </c>
    </row>
    <row r="74" spans="1:17">
      <c r="A74" s="1">
        <v>2015</v>
      </c>
      <c r="B74" s="1" t="s">
        <v>593</v>
      </c>
      <c r="C74" s="1" t="str">
        <f t="shared" si="7"/>
        <v>원교 라-45호</v>
      </c>
      <c r="D74" s="1" t="str">
        <f t="shared" si="8"/>
        <v>갑비로 x 캠벨얼리</v>
      </c>
      <c r="E74" s="1" t="s">
        <v>13</v>
      </c>
      <c r="F74" s="19" t="s">
        <v>376</v>
      </c>
      <c r="G74" s="19" t="s">
        <v>28</v>
      </c>
      <c r="H74" s="19" t="s">
        <v>28</v>
      </c>
      <c r="I74" s="1" t="s">
        <v>28</v>
      </c>
      <c r="J74" s="1" t="s">
        <v>28</v>
      </c>
      <c r="K74" s="1" t="s">
        <v>28</v>
      </c>
      <c r="L74" s="1" t="s">
        <v>565</v>
      </c>
      <c r="M74" s="21">
        <f t="shared" si="9"/>
        <v>42121</v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2015</v>
      </c>
      <c r="B75" s="1" t="s">
        <v>593</v>
      </c>
      <c r="C75" s="1" t="str">
        <f t="shared" si="7"/>
        <v>원교 라-45호</v>
      </c>
      <c r="D75" s="1" t="str">
        <f t="shared" si="8"/>
        <v>갑비로 x 캠벨얼리</v>
      </c>
      <c r="E75" s="1" t="s">
        <v>14</v>
      </c>
      <c r="F75" s="19" t="s">
        <v>246</v>
      </c>
      <c r="G75" s="19" t="s">
        <v>234</v>
      </c>
      <c r="H75" s="19" t="s">
        <v>207</v>
      </c>
      <c r="I75" s="1" t="s">
        <v>31</v>
      </c>
      <c r="J75" s="1" t="s">
        <v>31</v>
      </c>
      <c r="K75" s="1" t="s">
        <v>24</v>
      </c>
      <c r="L75" s="1" t="s">
        <v>489</v>
      </c>
      <c r="M75" s="21">
        <f t="shared" si="9"/>
        <v>42116</v>
      </c>
      <c r="N75" s="21">
        <f t="shared" si="10"/>
        <v>42150</v>
      </c>
      <c r="O75" s="21">
        <f t="shared" si="11"/>
        <v>42246</v>
      </c>
      <c r="P75" s="1">
        <f t="shared" si="12"/>
        <v>130</v>
      </c>
      <c r="Q75" s="1">
        <f t="shared" si="13"/>
        <v>96</v>
      </c>
    </row>
    <row r="76" spans="1:17">
      <c r="A76" s="1">
        <v>2015</v>
      </c>
      <c r="B76" s="1" t="s">
        <v>592</v>
      </c>
      <c r="C76" s="1" t="str">
        <f t="shared" si="7"/>
        <v>원교 라-45호</v>
      </c>
      <c r="D76" s="1" t="str">
        <f t="shared" si="8"/>
        <v>갑비로 x 캠벨얼리</v>
      </c>
      <c r="E76" s="1" t="s">
        <v>15</v>
      </c>
      <c r="F76" s="19" t="s">
        <v>376</v>
      </c>
      <c r="G76" s="19" t="s">
        <v>191</v>
      </c>
      <c r="H76" s="19" t="s">
        <v>233</v>
      </c>
      <c r="I76" s="1" t="s">
        <v>31</v>
      </c>
      <c r="J76" s="1" t="s">
        <v>31</v>
      </c>
      <c r="K76" s="1" t="s">
        <v>24</v>
      </c>
      <c r="L76" s="1" t="s">
        <v>582</v>
      </c>
      <c r="M76" s="21">
        <f t="shared" si="9"/>
        <v>42121</v>
      </c>
      <c r="N76" s="21">
        <f t="shared" si="10"/>
        <v>42155</v>
      </c>
      <c r="O76" s="21">
        <f t="shared" si="11"/>
        <v>42259</v>
      </c>
      <c r="P76" s="1">
        <f t="shared" si="12"/>
        <v>138</v>
      </c>
      <c r="Q76" s="1">
        <f t="shared" si="13"/>
        <v>104</v>
      </c>
    </row>
    <row r="77" spans="1:17">
      <c r="A77" s="1">
        <v>2015</v>
      </c>
      <c r="B77" s="1" t="s">
        <v>592</v>
      </c>
      <c r="C77" s="1" t="str">
        <f t="shared" si="7"/>
        <v>원교 라-45호</v>
      </c>
      <c r="D77" s="1" t="str">
        <f t="shared" si="8"/>
        <v>갑비로 x 캠벨얼리</v>
      </c>
      <c r="E77" s="1" t="s">
        <v>16</v>
      </c>
      <c r="F77" s="19" t="s">
        <v>540</v>
      </c>
      <c r="G77" s="19" t="s">
        <v>47</v>
      </c>
      <c r="H77" s="19" t="s">
        <v>542</v>
      </c>
      <c r="I77" s="1" t="s">
        <v>24</v>
      </c>
      <c r="J77" s="1" t="s">
        <v>24</v>
      </c>
      <c r="K77" s="1" t="s">
        <v>24</v>
      </c>
      <c r="M77" s="21">
        <f t="shared" si="9"/>
        <v>42119</v>
      </c>
      <c r="N77" s="21">
        <f t="shared" si="10"/>
        <v>42154</v>
      </c>
      <c r="O77" s="21">
        <f t="shared" si="11"/>
        <v>42255</v>
      </c>
      <c r="P77" s="1">
        <f t="shared" si="12"/>
        <v>136</v>
      </c>
      <c r="Q77" s="1">
        <f t="shared" si="13"/>
        <v>101</v>
      </c>
    </row>
    <row r="78" spans="1:17">
      <c r="A78" s="1">
        <v>2015</v>
      </c>
      <c r="B78" s="1" t="s">
        <v>592</v>
      </c>
      <c r="C78" s="1" t="str">
        <f t="shared" si="7"/>
        <v>원교 라-45호</v>
      </c>
      <c r="D78" s="1" t="str">
        <f t="shared" si="8"/>
        <v>갑비로 x 캠벨얼리</v>
      </c>
      <c r="E78" s="1" t="s">
        <v>17</v>
      </c>
      <c r="F78" s="19" t="s">
        <v>136</v>
      </c>
      <c r="G78" s="19" t="s">
        <v>583</v>
      </c>
      <c r="I78" s="1" t="s">
        <v>28</v>
      </c>
      <c r="J78" s="1" t="s">
        <v>28</v>
      </c>
      <c r="K78" s="1" t="s">
        <v>28</v>
      </c>
      <c r="M78" s="21">
        <f t="shared" si="9"/>
        <v>42100</v>
      </c>
      <c r="N78" s="21">
        <f t="shared" si="10"/>
        <v>42151</v>
      </c>
      <c r="O78" s="21" t="e">
        <f t="shared" si="11"/>
        <v>#VALUE!</v>
      </c>
      <c r="P78" s="1" t="e">
        <f t="shared" si="12"/>
        <v>#VALUE!</v>
      </c>
      <c r="Q78" s="1" t="e">
        <f t="shared" si="13"/>
        <v>#VALUE!</v>
      </c>
    </row>
    <row r="79" spans="1:17">
      <c r="A79" s="1">
        <v>2015</v>
      </c>
      <c r="B79" s="1" t="s">
        <v>592</v>
      </c>
      <c r="C79" s="1" t="str">
        <f t="shared" si="7"/>
        <v>원교 라-45호</v>
      </c>
      <c r="D79" s="1" t="str">
        <f t="shared" si="8"/>
        <v>갑비로 x 캠벨얼리</v>
      </c>
      <c r="E79" s="1" t="s">
        <v>19</v>
      </c>
      <c r="F79" s="19" t="s">
        <v>184</v>
      </c>
      <c r="G79" s="19" t="s">
        <v>200</v>
      </c>
      <c r="H79" s="19" t="s">
        <v>271</v>
      </c>
      <c r="I79" s="1" t="s">
        <v>24</v>
      </c>
      <c r="J79" s="1" t="s">
        <v>24</v>
      </c>
      <c r="K79" s="1" t="s">
        <v>24</v>
      </c>
      <c r="L79" s="1" t="s">
        <v>28</v>
      </c>
      <c r="M79" s="21">
        <f t="shared" si="9"/>
        <v>42115</v>
      </c>
      <c r="N79" s="21">
        <f t="shared" si="10"/>
        <v>42151</v>
      </c>
      <c r="O79" s="21">
        <f t="shared" si="11"/>
        <v>42265</v>
      </c>
      <c r="P79" s="1">
        <f t="shared" si="12"/>
        <v>150</v>
      </c>
      <c r="Q79" s="1">
        <f t="shared" si="13"/>
        <v>114</v>
      </c>
    </row>
    <row r="80" spans="1:17">
      <c r="A80" s="1">
        <v>2015</v>
      </c>
      <c r="B80" s="1" t="s">
        <v>595</v>
      </c>
      <c r="C80" s="1" t="str">
        <f t="shared" si="7"/>
        <v>원교 라-46호</v>
      </c>
      <c r="D80" s="1" t="str">
        <f t="shared" si="8"/>
        <v>캠벨얼리 x 뉴욕마스캇</v>
      </c>
      <c r="E80" s="1" t="s">
        <v>13</v>
      </c>
      <c r="F80" s="19" t="s">
        <v>328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L80" s="1" t="s">
        <v>586</v>
      </c>
      <c r="M80" s="21">
        <f t="shared" si="9"/>
        <v>42120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2015</v>
      </c>
      <c r="B81" s="1" t="s">
        <v>595</v>
      </c>
      <c r="C81" s="1" t="str">
        <f t="shared" si="7"/>
        <v>원교 라-46호</v>
      </c>
      <c r="D81" s="1" t="str">
        <f t="shared" si="8"/>
        <v>캠벨얼리 x 뉴욕마스캇</v>
      </c>
      <c r="E81" s="1" t="s">
        <v>14</v>
      </c>
      <c r="F81" s="19" t="s">
        <v>184</v>
      </c>
      <c r="G81" s="19" t="s">
        <v>234</v>
      </c>
      <c r="H81" s="19" t="s">
        <v>213</v>
      </c>
      <c r="I81" s="1" t="s">
        <v>31</v>
      </c>
      <c r="J81" s="1" t="s">
        <v>31</v>
      </c>
      <c r="K81" s="1" t="s">
        <v>24</v>
      </c>
      <c r="L81" s="1" t="s">
        <v>587</v>
      </c>
      <c r="M81" s="21">
        <f t="shared" si="9"/>
        <v>42115</v>
      </c>
      <c r="N81" s="21">
        <f t="shared" si="10"/>
        <v>42150</v>
      </c>
      <c r="O81" s="21">
        <f t="shared" si="11"/>
        <v>42247</v>
      </c>
      <c r="P81" s="1">
        <f t="shared" si="12"/>
        <v>132</v>
      </c>
      <c r="Q81" s="1">
        <f t="shared" si="13"/>
        <v>97</v>
      </c>
    </row>
    <row r="82" spans="1:17">
      <c r="A82" s="1">
        <v>2015</v>
      </c>
      <c r="B82" s="1" t="s">
        <v>594</v>
      </c>
      <c r="C82" s="1" t="str">
        <f t="shared" si="7"/>
        <v>원교 라-46호</v>
      </c>
      <c r="D82" s="1" t="str">
        <f t="shared" si="8"/>
        <v>캠벨얼리 x 뉴욕마스캇</v>
      </c>
      <c r="E82" s="1" t="s">
        <v>15</v>
      </c>
      <c r="F82" s="19" t="s">
        <v>344</v>
      </c>
      <c r="G82" s="19" t="s">
        <v>191</v>
      </c>
      <c r="H82" s="19" t="s">
        <v>147</v>
      </c>
      <c r="I82" s="1" t="s">
        <v>325</v>
      </c>
      <c r="J82" s="1" t="s">
        <v>31</v>
      </c>
      <c r="K82" s="1" t="s">
        <v>31</v>
      </c>
      <c r="M82" s="21">
        <f t="shared" si="9"/>
        <v>42118</v>
      </c>
      <c r="N82" s="21">
        <f t="shared" si="10"/>
        <v>42155</v>
      </c>
      <c r="O82" s="21">
        <f t="shared" si="11"/>
        <v>42251</v>
      </c>
      <c r="P82" s="1">
        <f t="shared" si="12"/>
        <v>133</v>
      </c>
      <c r="Q82" s="1">
        <f t="shared" si="13"/>
        <v>96</v>
      </c>
    </row>
    <row r="83" spans="1:17">
      <c r="A83" s="1">
        <v>2015</v>
      </c>
      <c r="B83" s="1" t="s">
        <v>594</v>
      </c>
      <c r="C83" s="1" t="str">
        <f t="shared" si="7"/>
        <v>원교 라-46호</v>
      </c>
      <c r="D83" s="1" t="str">
        <f t="shared" si="8"/>
        <v>캠벨얼리 x 뉴욕마스캇</v>
      </c>
      <c r="E83" s="1" t="s">
        <v>16</v>
      </c>
      <c r="F83" s="19" t="s">
        <v>540</v>
      </c>
      <c r="G83" s="19" t="s">
        <v>584</v>
      </c>
      <c r="H83" s="19" t="s">
        <v>585</v>
      </c>
      <c r="I83" s="1" t="s">
        <v>24</v>
      </c>
      <c r="J83" s="1" t="s">
        <v>24</v>
      </c>
      <c r="K83" s="1" t="s">
        <v>24</v>
      </c>
      <c r="M83" s="21">
        <f t="shared" si="9"/>
        <v>42119</v>
      </c>
      <c r="N83" s="21">
        <f t="shared" si="10"/>
        <v>42154</v>
      </c>
      <c r="O83" s="21">
        <f t="shared" si="11"/>
        <v>42251</v>
      </c>
      <c r="P83" s="1">
        <f t="shared" si="12"/>
        <v>132</v>
      </c>
      <c r="Q83" s="1">
        <f t="shared" si="13"/>
        <v>97</v>
      </c>
    </row>
    <row r="84" spans="1:17">
      <c r="A84" s="1">
        <v>2015</v>
      </c>
      <c r="B84" s="1" t="s">
        <v>594</v>
      </c>
      <c r="C84" s="1" t="str">
        <f t="shared" si="7"/>
        <v>원교 라-46호</v>
      </c>
      <c r="D84" s="1" t="str">
        <f t="shared" si="8"/>
        <v>캠벨얼리 x 뉴욕마스캇</v>
      </c>
      <c r="E84" s="1" t="s">
        <v>17</v>
      </c>
      <c r="F84" s="19" t="s">
        <v>296</v>
      </c>
      <c r="G84" s="19" t="s">
        <v>226</v>
      </c>
      <c r="H84" s="19" t="s">
        <v>316</v>
      </c>
      <c r="I84" s="1" t="s">
        <v>31</v>
      </c>
      <c r="J84" s="1" t="s">
        <v>31</v>
      </c>
      <c r="K84" s="1" t="s">
        <v>24</v>
      </c>
      <c r="M84" s="21">
        <f t="shared" si="9"/>
        <v>42096</v>
      </c>
      <c r="N84" s="21">
        <f t="shared" si="10"/>
        <v>42148</v>
      </c>
      <c r="O84" s="21">
        <f t="shared" si="11"/>
        <v>42248</v>
      </c>
      <c r="P84" s="1">
        <f t="shared" si="12"/>
        <v>152</v>
      </c>
      <c r="Q84" s="1">
        <f t="shared" si="13"/>
        <v>100</v>
      </c>
    </row>
    <row r="85" spans="1:17">
      <c r="A85" s="1">
        <v>2015</v>
      </c>
      <c r="B85" s="1" t="s">
        <v>594</v>
      </c>
      <c r="C85" s="1" t="str">
        <f t="shared" si="7"/>
        <v>원교 라-46호</v>
      </c>
      <c r="D85" s="1" t="str">
        <f t="shared" si="8"/>
        <v>캠벨얼리 x 뉴욕마스캇</v>
      </c>
      <c r="E85" s="1" t="s">
        <v>19</v>
      </c>
      <c r="F85" s="19" t="s">
        <v>190</v>
      </c>
      <c r="G85" s="19" t="s">
        <v>203</v>
      </c>
      <c r="H85" s="19" t="s">
        <v>291</v>
      </c>
      <c r="I85" s="1" t="s">
        <v>24</v>
      </c>
      <c r="J85" s="1" t="s">
        <v>24</v>
      </c>
      <c r="K85" s="1" t="s">
        <v>24</v>
      </c>
      <c r="L85" s="1" t="s">
        <v>28</v>
      </c>
      <c r="M85" s="21">
        <f t="shared" si="9"/>
        <v>42110</v>
      </c>
      <c r="N85" s="21">
        <f t="shared" si="10"/>
        <v>42149</v>
      </c>
      <c r="O85" s="21">
        <f t="shared" si="11"/>
        <v>42254</v>
      </c>
      <c r="P85" s="1">
        <f t="shared" si="12"/>
        <v>144</v>
      </c>
      <c r="Q85" s="1">
        <f t="shared" si="13"/>
        <v>105</v>
      </c>
    </row>
    <row r="86" spans="1:17">
      <c r="A86" s="1">
        <v>2015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13</v>
      </c>
      <c r="F86" s="19" t="s">
        <v>222</v>
      </c>
      <c r="G86" s="19" t="s">
        <v>203</v>
      </c>
      <c r="H86" s="19" t="s">
        <v>212</v>
      </c>
      <c r="I86" s="1" t="s">
        <v>24</v>
      </c>
      <c r="J86" s="1" t="s">
        <v>24</v>
      </c>
      <c r="K86" s="1" t="s">
        <v>24</v>
      </c>
      <c r="M86" s="21">
        <f t="shared" si="9"/>
        <v>42119</v>
      </c>
      <c r="N86" s="21">
        <f t="shared" si="10"/>
        <v>42149</v>
      </c>
      <c r="O86" s="21">
        <f t="shared" si="11"/>
        <v>42241</v>
      </c>
      <c r="P86" s="1">
        <f t="shared" si="12"/>
        <v>122</v>
      </c>
      <c r="Q86" s="1">
        <f t="shared" si="13"/>
        <v>92</v>
      </c>
    </row>
    <row r="87" spans="1:17">
      <c r="A87" s="1">
        <v>2015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14</v>
      </c>
      <c r="F87" s="19" t="s">
        <v>252</v>
      </c>
      <c r="G87" s="19" t="s">
        <v>226</v>
      </c>
      <c r="H87" s="19" t="s">
        <v>243</v>
      </c>
      <c r="I87" s="1" t="s">
        <v>24</v>
      </c>
      <c r="J87" s="1" t="s">
        <v>24</v>
      </c>
      <c r="K87" s="1" t="s">
        <v>31</v>
      </c>
      <c r="M87" s="21">
        <f t="shared" si="9"/>
        <v>42112</v>
      </c>
      <c r="N87" s="21">
        <f t="shared" si="10"/>
        <v>42148</v>
      </c>
      <c r="O87" s="21">
        <f t="shared" si="11"/>
        <v>42230</v>
      </c>
      <c r="P87" s="1">
        <f t="shared" si="12"/>
        <v>118</v>
      </c>
      <c r="Q87" s="1">
        <f t="shared" si="13"/>
        <v>82</v>
      </c>
    </row>
    <row r="88" spans="1:17">
      <c r="A88" s="1">
        <v>2015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15</v>
      </c>
      <c r="F88" s="19" t="s">
        <v>204</v>
      </c>
      <c r="G88" s="19" t="s">
        <v>256</v>
      </c>
      <c r="H88" s="19" t="s">
        <v>294</v>
      </c>
      <c r="I88" s="1" t="s">
        <v>31</v>
      </c>
      <c r="J88" s="1" t="s">
        <v>31</v>
      </c>
      <c r="K88" s="1" t="s">
        <v>31</v>
      </c>
      <c r="M88" s="21">
        <f t="shared" si="9"/>
        <v>42114</v>
      </c>
      <c r="N88" s="21">
        <f t="shared" si="10"/>
        <v>42152</v>
      </c>
      <c r="O88" s="21">
        <f t="shared" si="11"/>
        <v>42239</v>
      </c>
      <c r="P88" s="1">
        <f t="shared" si="12"/>
        <v>125</v>
      </c>
      <c r="Q88" s="1">
        <f t="shared" si="13"/>
        <v>87</v>
      </c>
    </row>
    <row r="89" spans="1:17">
      <c r="A89" s="1">
        <v>2015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16</v>
      </c>
      <c r="F89" s="19" t="s">
        <v>27</v>
      </c>
      <c r="G89" s="19" t="s">
        <v>92</v>
      </c>
      <c r="H89" s="19" t="s">
        <v>546</v>
      </c>
      <c r="I89" s="1" t="s">
        <v>24</v>
      </c>
      <c r="J89" s="1" t="s">
        <v>24</v>
      </c>
      <c r="K89" s="1" t="s">
        <v>24</v>
      </c>
      <c r="M89" s="21">
        <f t="shared" si="9"/>
        <v>42105</v>
      </c>
      <c r="N89" s="21">
        <f t="shared" si="10"/>
        <v>42149</v>
      </c>
      <c r="O89" s="21">
        <f t="shared" si="11"/>
        <v>42240</v>
      </c>
      <c r="P89" s="1">
        <f t="shared" si="12"/>
        <v>135</v>
      </c>
      <c r="Q89" s="1">
        <f t="shared" si="13"/>
        <v>91</v>
      </c>
    </row>
    <row r="90" spans="1:17">
      <c r="A90" s="1">
        <v>2015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17</v>
      </c>
      <c r="F90" s="19" t="s">
        <v>153</v>
      </c>
      <c r="G90" s="19" t="s">
        <v>198</v>
      </c>
      <c r="H90" s="19" t="s">
        <v>405</v>
      </c>
      <c r="I90" s="1" t="s">
        <v>24</v>
      </c>
      <c r="J90" s="1" t="s">
        <v>31</v>
      </c>
      <c r="K90" s="1" t="s">
        <v>24</v>
      </c>
      <c r="M90" s="21">
        <f t="shared" si="9"/>
        <v>42095</v>
      </c>
      <c r="N90" s="21">
        <f t="shared" si="10"/>
        <v>42147</v>
      </c>
      <c r="O90" s="21">
        <f t="shared" si="11"/>
        <v>42250</v>
      </c>
      <c r="P90" s="1">
        <f t="shared" si="12"/>
        <v>155</v>
      </c>
      <c r="Q90" s="1">
        <f t="shared" si="13"/>
        <v>103</v>
      </c>
    </row>
    <row r="91" spans="1:17">
      <c r="A91" s="1">
        <v>2015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19</v>
      </c>
      <c r="F91" s="19" t="s">
        <v>210</v>
      </c>
      <c r="G91" s="19" t="s">
        <v>198</v>
      </c>
      <c r="H91" s="19" t="s">
        <v>213</v>
      </c>
      <c r="I91" s="1" t="s">
        <v>24</v>
      </c>
      <c r="J91" s="1" t="s">
        <v>24</v>
      </c>
      <c r="K91" s="1" t="s">
        <v>24</v>
      </c>
      <c r="L91" s="1" t="s">
        <v>28</v>
      </c>
      <c r="M91" s="21">
        <f t="shared" si="9"/>
        <v>42106</v>
      </c>
      <c r="N91" s="21">
        <f t="shared" si="10"/>
        <v>42147</v>
      </c>
      <c r="O91" s="21">
        <f t="shared" si="11"/>
        <v>42247</v>
      </c>
      <c r="P91" s="1">
        <f t="shared" si="12"/>
        <v>141</v>
      </c>
      <c r="Q91" s="1">
        <f t="shared" si="13"/>
        <v>100</v>
      </c>
    </row>
    <row r="92" spans="1:17">
      <c r="A92" s="1">
        <v>2015</v>
      </c>
      <c r="B92" s="1" t="s">
        <v>114</v>
      </c>
      <c r="C92" s="1" t="str">
        <f t="shared" si="7"/>
        <v>Kyoho</v>
      </c>
      <c r="D92" s="1" t="str">
        <f t="shared" si="8"/>
        <v>대조</v>
      </c>
      <c r="E92" s="1" t="s">
        <v>13</v>
      </c>
      <c r="F92" s="19" t="s">
        <v>328</v>
      </c>
      <c r="G92" s="19" t="s">
        <v>234</v>
      </c>
      <c r="H92" s="19" t="s">
        <v>279</v>
      </c>
      <c r="I92" s="1" t="s">
        <v>24</v>
      </c>
      <c r="J92" s="1" t="s">
        <v>24</v>
      </c>
      <c r="K92" s="1" t="s">
        <v>24</v>
      </c>
      <c r="M92" s="21">
        <f t="shared" si="9"/>
        <v>42120</v>
      </c>
      <c r="N92" s="21">
        <f t="shared" si="10"/>
        <v>42150</v>
      </c>
      <c r="O92" s="21">
        <f t="shared" si="11"/>
        <v>42258</v>
      </c>
      <c r="P92" s="1">
        <f t="shared" si="12"/>
        <v>138</v>
      </c>
      <c r="Q92" s="1">
        <f t="shared" si="13"/>
        <v>108</v>
      </c>
    </row>
    <row r="93" spans="1:17">
      <c r="A93" s="1">
        <v>2015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14</v>
      </c>
      <c r="F93" s="19" t="s">
        <v>344</v>
      </c>
      <c r="G93" s="19" t="s">
        <v>256</v>
      </c>
      <c r="H93" s="19" t="s">
        <v>310</v>
      </c>
      <c r="I93" s="1" t="s">
        <v>24</v>
      </c>
      <c r="J93" s="1" t="s">
        <v>24</v>
      </c>
      <c r="K93" s="1" t="s">
        <v>24</v>
      </c>
      <c r="M93" s="21">
        <f t="shared" si="9"/>
        <v>42118</v>
      </c>
      <c r="N93" s="21">
        <f t="shared" si="10"/>
        <v>42152</v>
      </c>
      <c r="O93" s="21">
        <f t="shared" si="11"/>
        <v>42257</v>
      </c>
      <c r="P93" s="1">
        <f t="shared" si="12"/>
        <v>139</v>
      </c>
      <c r="Q93" s="1">
        <f t="shared" si="13"/>
        <v>105</v>
      </c>
    </row>
    <row r="94" spans="1:17">
      <c r="A94" s="1">
        <v>2015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15</v>
      </c>
      <c r="F94" s="19" t="s">
        <v>246</v>
      </c>
      <c r="G94" s="19" t="s">
        <v>313</v>
      </c>
      <c r="H94" s="19" t="s">
        <v>186</v>
      </c>
      <c r="I94" s="1" t="s">
        <v>24</v>
      </c>
      <c r="J94" s="1" t="s">
        <v>31</v>
      </c>
      <c r="K94" s="1" t="s">
        <v>31</v>
      </c>
      <c r="L94" s="1" t="s">
        <v>563</v>
      </c>
      <c r="M94" s="21">
        <f t="shared" si="9"/>
        <v>42116</v>
      </c>
      <c r="N94" s="21">
        <f t="shared" si="10"/>
        <v>42156</v>
      </c>
      <c r="O94" s="21">
        <f t="shared" si="11"/>
        <v>42262</v>
      </c>
      <c r="P94" s="1">
        <f t="shared" si="12"/>
        <v>146</v>
      </c>
      <c r="Q94" s="1">
        <f t="shared" si="13"/>
        <v>106</v>
      </c>
    </row>
    <row r="95" spans="1:17">
      <c r="A95" s="1">
        <v>2015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16</v>
      </c>
      <c r="F95" s="19" t="s">
        <v>87</v>
      </c>
      <c r="G95" s="19" t="s">
        <v>588</v>
      </c>
      <c r="H95" s="19" t="s">
        <v>589</v>
      </c>
      <c r="I95" s="1" t="s">
        <v>24</v>
      </c>
      <c r="J95" s="1" t="s">
        <v>24</v>
      </c>
      <c r="K95" s="1" t="s">
        <v>24</v>
      </c>
      <c r="M95" s="21">
        <f t="shared" si="9"/>
        <v>42106</v>
      </c>
      <c r="N95" s="21">
        <f t="shared" si="10"/>
        <v>42153</v>
      </c>
      <c r="O95" s="21">
        <f t="shared" si="11"/>
        <v>42256</v>
      </c>
      <c r="P95" s="1">
        <f t="shared" si="12"/>
        <v>150</v>
      </c>
      <c r="Q95" s="1">
        <f t="shared" si="13"/>
        <v>103</v>
      </c>
    </row>
    <row r="96" spans="1:17">
      <c r="A96" s="1">
        <v>2015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17</v>
      </c>
      <c r="F96" s="19" t="s">
        <v>136</v>
      </c>
      <c r="G96" s="19" t="s">
        <v>234</v>
      </c>
      <c r="H96" s="19" t="s">
        <v>271</v>
      </c>
      <c r="I96" s="1" t="s">
        <v>31</v>
      </c>
      <c r="J96" s="1" t="s">
        <v>31</v>
      </c>
      <c r="K96" s="1" t="s">
        <v>31</v>
      </c>
      <c r="M96" s="21">
        <f t="shared" si="9"/>
        <v>42100</v>
      </c>
      <c r="N96" s="21">
        <f t="shared" si="10"/>
        <v>42150</v>
      </c>
      <c r="O96" s="21">
        <f t="shared" si="11"/>
        <v>42265</v>
      </c>
      <c r="P96" s="1">
        <f t="shared" si="12"/>
        <v>165</v>
      </c>
      <c r="Q96" s="1">
        <f t="shared" si="13"/>
        <v>115</v>
      </c>
    </row>
    <row r="97" spans="1:17">
      <c r="A97" s="1">
        <v>2015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19</v>
      </c>
      <c r="F97" s="19" t="s">
        <v>344</v>
      </c>
      <c r="G97" s="19" t="s">
        <v>234</v>
      </c>
      <c r="H97" s="19" t="s">
        <v>271</v>
      </c>
      <c r="I97" s="1" t="s">
        <v>24</v>
      </c>
      <c r="J97" s="1" t="s">
        <v>24</v>
      </c>
      <c r="K97" s="1" t="s">
        <v>24</v>
      </c>
      <c r="L97" s="1" t="s">
        <v>28</v>
      </c>
      <c r="M97" s="21">
        <f t="shared" si="9"/>
        <v>42118</v>
      </c>
      <c r="N97" s="21">
        <f t="shared" si="10"/>
        <v>42150</v>
      </c>
      <c r="O97" s="21">
        <f t="shared" si="11"/>
        <v>42265</v>
      </c>
      <c r="P97" s="1">
        <f t="shared" si="12"/>
        <v>147</v>
      </c>
      <c r="Q97" s="1">
        <f t="shared" si="13"/>
        <v>115</v>
      </c>
    </row>
    <row r="98" spans="1:17">
      <c r="A98" s="1">
        <v>2015</v>
      </c>
      <c r="B98" s="1" t="s">
        <v>522</v>
      </c>
      <c r="C98" s="1" t="str">
        <f t="shared" si="7"/>
        <v>Sheridan</v>
      </c>
      <c r="D98" s="1" t="str">
        <f t="shared" si="8"/>
        <v>대조</v>
      </c>
      <c r="E98" s="1" t="s">
        <v>13</v>
      </c>
      <c r="M98" s="21" t="e">
        <f t="shared" si="9"/>
        <v>#VALUE!</v>
      </c>
      <c r="N98" s="21" t="e">
        <f t="shared" si="10"/>
        <v>#VALUE!</v>
      </c>
      <c r="O98" s="21" t="e">
        <f t="shared" si="11"/>
        <v>#VALUE!</v>
      </c>
      <c r="P98" s="1" t="e">
        <f t="shared" si="12"/>
        <v>#VALUE!</v>
      </c>
      <c r="Q98" s="1" t="e">
        <f t="shared" si="13"/>
        <v>#VALUE!</v>
      </c>
    </row>
    <row r="99" spans="1:17">
      <c r="A99" s="1">
        <v>2015</v>
      </c>
      <c r="B99" s="1" t="s">
        <v>522</v>
      </c>
      <c r="C99" s="1" t="str">
        <f t="shared" si="7"/>
        <v>Sheridan</v>
      </c>
      <c r="D99" s="1" t="str">
        <f t="shared" si="8"/>
        <v>대조</v>
      </c>
      <c r="E99" s="1" t="s">
        <v>14</v>
      </c>
      <c r="F99" s="19" t="s">
        <v>344</v>
      </c>
      <c r="G99" s="19" t="s">
        <v>256</v>
      </c>
      <c r="H99" s="19" t="s">
        <v>520</v>
      </c>
      <c r="I99" s="1" t="s">
        <v>24</v>
      </c>
      <c r="J99" s="1" t="s">
        <v>24</v>
      </c>
      <c r="K99" s="1" t="s">
        <v>31</v>
      </c>
      <c r="M99" s="21">
        <f t="shared" si="9"/>
        <v>42118</v>
      </c>
      <c r="N99" s="21">
        <f t="shared" si="10"/>
        <v>42152</v>
      </c>
      <c r="O99" s="21">
        <f t="shared" si="11"/>
        <v>42283</v>
      </c>
      <c r="P99" s="1">
        <f t="shared" si="12"/>
        <v>165</v>
      </c>
      <c r="Q99" s="1">
        <f t="shared" si="13"/>
        <v>131</v>
      </c>
    </row>
    <row r="100" spans="1:17">
      <c r="A100" s="1">
        <v>2015</v>
      </c>
      <c r="B100" s="1" t="s">
        <v>522</v>
      </c>
      <c r="C100" s="1" t="str">
        <f t="shared" si="7"/>
        <v>Sheridan</v>
      </c>
      <c r="D100" s="1" t="str">
        <f t="shared" si="8"/>
        <v>대조</v>
      </c>
      <c r="E100" s="1" t="s">
        <v>15</v>
      </c>
      <c r="M100" s="21" t="e">
        <f t="shared" si="9"/>
        <v>#VALUE!</v>
      </c>
      <c r="N100" s="21" t="e">
        <f t="shared" si="10"/>
        <v>#VALUE!</v>
      </c>
      <c r="O100" s="21" t="e">
        <f t="shared" si="11"/>
        <v>#VALUE!</v>
      </c>
      <c r="P100" s="1" t="e">
        <f t="shared" si="12"/>
        <v>#VALUE!</v>
      </c>
      <c r="Q100" s="1" t="e">
        <f t="shared" si="13"/>
        <v>#VALUE!</v>
      </c>
    </row>
    <row r="101" spans="1:17">
      <c r="A101" s="1">
        <v>2015</v>
      </c>
      <c r="B101" s="1" t="s">
        <v>522</v>
      </c>
      <c r="C101" s="1" t="str">
        <f t="shared" si="7"/>
        <v>Sheridan</v>
      </c>
      <c r="D101" s="1" t="str">
        <f t="shared" si="8"/>
        <v>대조</v>
      </c>
      <c r="E101" s="1" t="s">
        <v>16</v>
      </c>
      <c r="M101" s="21" t="e">
        <f t="shared" si="9"/>
        <v>#VALUE!</v>
      </c>
      <c r="N101" s="21" t="e">
        <f t="shared" si="10"/>
        <v>#VALUE!</v>
      </c>
      <c r="O101" s="21" t="e">
        <f t="shared" si="11"/>
        <v>#VALUE!</v>
      </c>
      <c r="P101" s="1" t="e">
        <f t="shared" si="12"/>
        <v>#VALUE!</v>
      </c>
      <c r="Q101" s="1" t="e">
        <f t="shared" si="13"/>
        <v>#VALUE!</v>
      </c>
    </row>
    <row r="102" spans="1:17">
      <c r="A102" s="1">
        <v>2015</v>
      </c>
      <c r="B102" s="1" t="s">
        <v>522</v>
      </c>
      <c r="C102" s="1" t="str">
        <f t="shared" si="7"/>
        <v>Sheridan</v>
      </c>
      <c r="D102" s="1" t="str">
        <f t="shared" si="8"/>
        <v>대조</v>
      </c>
      <c r="E102" s="1" t="s">
        <v>17</v>
      </c>
      <c r="M102" s="21" t="e">
        <f t="shared" si="9"/>
        <v>#VALUE!</v>
      </c>
      <c r="N102" s="21" t="e">
        <f t="shared" si="10"/>
        <v>#VALUE!</v>
      </c>
      <c r="O102" s="21" t="e">
        <f t="shared" si="11"/>
        <v>#VALUE!</v>
      </c>
      <c r="P102" s="1" t="e">
        <f t="shared" si="12"/>
        <v>#VALUE!</v>
      </c>
      <c r="Q102" s="1" t="e">
        <f t="shared" si="13"/>
        <v>#VALUE!</v>
      </c>
    </row>
    <row r="103" spans="1:17">
      <c r="A103" s="1">
        <v>2015</v>
      </c>
      <c r="B103" s="1" t="s">
        <v>522</v>
      </c>
      <c r="C103" s="1" t="str">
        <f t="shared" si="7"/>
        <v>Sheridan</v>
      </c>
      <c r="D103" s="1" t="str">
        <f t="shared" si="8"/>
        <v>대조</v>
      </c>
      <c r="E103" s="1" t="s">
        <v>19</v>
      </c>
      <c r="F103" s="19" t="s">
        <v>204</v>
      </c>
      <c r="G103" s="19" t="s">
        <v>234</v>
      </c>
      <c r="H103" s="19" t="s">
        <v>520</v>
      </c>
      <c r="I103" s="1" t="s">
        <v>24</v>
      </c>
      <c r="J103" s="1" t="s">
        <v>24</v>
      </c>
      <c r="K103" s="1" t="s">
        <v>24</v>
      </c>
      <c r="L103" s="1" t="s">
        <v>28</v>
      </c>
      <c r="M103" s="21">
        <f t="shared" si="9"/>
        <v>42114</v>
      </c>
      <c r="N103" s="21">
        <f t="shared" si="10"/>
        <v>42150</v>
      </c>
      <c r="O103" s="21">
        <f t="shared" si="11"/>
        <v>42283</v>
      </c>
      <c r="P103" s="1">
        <f t="shared" si="12"/>
        <v>169</v>
      </c>
      <c r="Q103" s="1">
        <f t="shared" si="13"/>
        <v>133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34EE-18AB-44AF-BC46-8EDD6F7121D6}">
  <dimension ref="A1:Q113"/>
  <sheetViews>
    <sheetView workbookViewId="0">
      <selection activeCell="B113" sqref="B113"/>
    </sheetView>
  </sheetViews>
  <sheetFormatPr defaultRowHeight="16.899999999999999"/>
  <cols>
    <col min="1" max="1" width="9" style="1"/>
    <col min="2" max="2" width="39.0625" style="1" bestFit="1" customWidth="1"/>
    <col min="3" max="3" width="13.3125" style="1" bestFit="1" customWidth="1"/>
    <col min="4" max="4" width="27.9375" style="1" bestFit="1" customWidth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2013</v>
      </c>
      <c r="B2" s="1" t="s">
        <v>597</v>
      </c>
      <c r="C2" s="1" t="str">
        <f>IFERROR(TRIM(LEFT(B2, FIND("(",B2)-1)), B2)</f>
        <v>원교 라-34</v>
      </c>
      <c r="D2" s="1" t="str">
        <f>IFERROR(MID(B2, FIND("(",B2)+1, FIND(")",B2)-FIND("(",B2)-1), "")</f>
        <v>Italia x Perlon</v>
      </c>
      <c r="E2" s="1" t="s">
        <v>598</v>
      </c>
      <c r="F2" s="19" t="s">
        <v>599</v>
      </c>
      <c r="G2" s="19" t="s">
        <v>220</v>
      </c>
      <c r="H2" s="19" t="s">
        <v>286</v>
      </c>
      <c r="I2" s="1" t="s">
        <v>24</v>
      </c>
      <c r="J2" s="1" t="s">
        <v>24</v>
      </c>
      <c r="K2" s="1" t="s">
        <v>24</v>
      </c>
      <c r="M2" s="21">
        <f>IF(F2="-","", DATE($A2, LEFT(F2,FIND(".",F2)-1), MID(F2,FIND(".",F2)+1,LEN(F2))))</f>
        <v>41400</v>
      </c>
      <c r="N2" s="21">
        <f>IF(G2="-","", DATE($A2, LEFT(G2,FIND(".",G2)-1), MID(G2,FIND(".",G2)+1,LEN(G2))))</f>
        <v>41435</v>
      </c>
      <c r="O2" s="21">
        <f>IF(H2="-","", DATE($A2, LEFT(H2,FIND(".",H2)-1), MID(H2,FIND(".",H2)+1,LEN(H2))))</f>
        <v>41541</v>
      </c>
      <c r="P2" s="1">
        <f>IF(OR(M2="",O2=""),"", O2-M2)</f>
        <v>141</v>
      </c>
      <c r="Q2" s="1">
        <f>IF(OR(N2="",O2=""),"", O2-N2)</f>
        <v>106</v>
      </c>
    </row>
    <row r="3" spans="1:17">
      <c r="A3" s="1">
        <v>2013</v>
      </c>
      <c r="B3" s="1" t="s">
        <v>597</v>
      </c>
      <c r="C3" s="1" t="str">
        <f t="shared" ref="C3:C66" si="0">IFERROR(TRIM(LEFT(B3, FIND("(",B3)-1)), B3)</f>
        <v>원교 라-34</v>
      </c>
      <c r="D3" s="1" t="str">
        <f t="shared" ref="D3:D66" si="1">IFERROR(MID(B3, FIND("(",B3)+1, FIND(")",B3)-FIND("(",B3)-1), "")</f>
        <v>Italia x Perlon</v>
      </c>
      <c r="E3" s="1" t="s">
        <v>13</v>
      </c>
      <c r="F3" s="19" t="s">
        <v>28</v>
      </c>
      <c r="G3" s="19" t="s">
        <v>28</v>
      </c>
      <c r="H3" s="19" t="s">
        <v>28</v>
      </c>
      <c r="I3" s="1" t="s">
        <v>28</v>
      </c>
      <c r="J3" s="1" t="s">
        <v>28</v>
      </c>
      <c r="K3" s="1" t="s">
        <v>28</v>
      </c>
      <c r="M3" s="21" t="str">
        <f t="shared" ref="M3:M66" si="2">IF(F3="-","", DATE($A3, LEFT(F3,FIND(".",F3)-1), MID(F3,FIND(".",F3)+1,LEN(F3))))</f>
        <v/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2013</v>
      </c>
      <c r="B4" s="1" t="s">
        <v>596</v>
      </c>
      <c r="C4" s="1" t="str">
        <f t="shared" si="0"/>
        <v>원교 라-34</v>
      </c>
      <c r="D4" s="1" t="str">
        <f t="shared" si="1"/>
        <v>Italia x Perlon</v>
      </c>
      <c r="E4" s="1" t="s">
        <v>14</v>
      </c>
      <c r="F4" s="19" t="s">
        <v>222</v>
      </c>
      <c r="G4" s="19" t="s">
        <v>146</v>
      </c>
      <c r="H4" s="19" t="s">
        <v>186</v>
      </c>
      <c r="I4" s="1" t="s">
        <v>24</v>
      </c>
      <c r="J4" s="1" t="s">
        <v>24</v>
      </c>
      <c r="K4" s="1" t="s">
        <v>24</v>
      </c>
      <c r="L4" s="1" t="s">
        <v>600</v>
      </c>
      <c r="M4" s="21">
        <f t="shared" si="2"/>
        <v>41389</v>
      </c>
      <c r="N4" s="21">
        <f t="shared" si="3"/>
        <v>41428</v>
      </c>
      <c r="O4" s="21">
        <f t="shared" si="4"/>
        <v>41532</v>
      </c>
      <c r="P4" s="1">
        <f t="shared" si="5"/>
        <v>143</v>
      </c>
      <c r="Q4" s="1">
        <f t="shared" si="6"/>
        <v>104</v>
      </c>
    </row>
    <row r="5" spans="1:17">
      <c r="A5" s="1">
        <v>2013</v>
      </c>
      <c r="B5" s="1" t="s">
        <v>596</v>
      </c>
      <c r="C5" s="1" t="str">
        <f t="shared" si="0"/>
        <v>원교 라-34</v>
      </c>
      <c r="D5" s="1" t="str">
        <f t="shared" si="1"/>
        <v>Italia x Perlon</v>
      </c>
      <c r="E5" s="1" t="s">
        <v>15</v>
      </c>
      <c r="F5" s="19" t="s">
        <v>28</v>
      </c>
      <c r="G5" s="19" t="s">
        <v>28</v>
      </c>
      <c r="H5" s="19" t="s">
        <v>28</v>
      </c>
      <c r="I5" s="1" t="s">
        <v>28</v>
      </c>
      <c r="J5" s="1" t="s">
        <v>28</v>
      </c>
      <c r="K5" s="1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2013</v>
      </c>
      <c r="B6" s="1" t="s">
        <v>596</v>
      </c>
      <c r="C6" s="1" t="str">
        <f t="shared" si="0"/>
        <v>원교 라-34</v>
      </c>
      <c r="D6" s="1" t="str">
        <f t="shared" si="1"/>
        <v>Italia x Perlon</v>
      </c>
      <c r="E6" s="1" t="s">
        <v>16</v>
      </c>
      <c r="F6" s="19" t="s">
        <v>336</v>
      </c>
      <c r="G6" s="19" t="s">
        <v>244</v>
      </c>
      <c r="H6" s="19" t="s">
        <v>601</v>
      </c>
      <c r="I6" s="1" t="s">
        <v>24</v>
      </c>
      <c r="J6" s="1" t="s">
        <v>24</v>
      </c>
      <c r="K6" s="1" t="s">
        <v>31</v>
      </c>
      <c r="M6" s="21">
        <f t="shared" si="2"/>
        <v>41392</v>
      </c>
      <c r="N6" s="21">
        <f t="shared" si="3"/>
        <v>41437</v>
      </c>
      <c r="O6" s="21">
        <f t="shared" si="4"/>
        <v>41525</v>
      </c>
      <c r="P6" s="1">
        <f t="shared" si="5"/>
        <v>133</v>
      </c>
      <c r="Q6" s="1">
        <f t="shared" si="6"/>
        <v>88</v>
      </c>
    </row>
    <row r="7" spans="1:17">
      <c r="A7" s="1">
        <v>2013</v>
      </c>
      <c r="B7" s="1" t="s">
        <v>596</v>
      </c>
      <c r="C7" s="1" t="str">
        <f t="shared" si="0"/>
        <v>원교 라-34</v>
      </c>
      <c r="D7" s="1" t="str">
        <f t="shared" si="1"/>
        <v>Italia x Perlon</v>
      </c>
      <c r="E7" s="1" t="s">
        <v>17</v>
      </c>
      <c r="F7" s="19" t="s">
        <v>222</v>
      </c>
      <c r="G7" s="19" t="s">
        <v>154</v>
      </c>
      <c r="H7" s="19" t="s">
        <v>383</v>
      </c>
      <c r="I7" s="1" t="s">
        <v>152</v>
      </c>
      <c r="J7" s="1" t="s">
        <v>24</v>
      </c>
      <c r="K7" s="1" t="s">
        <v>24</v>
      </c>
      <c r="M7" s="21">
        <f t="shared" si="2"/>
        <v>41389</v>
      </c>
      <c r="N7" s="21">
        <f t="shared" si="3"/>
        <v>41429</v>
      </c>
      <c r="O7" s="21" t="e">
        <f t="shared" si="4"/>
        <v>#VALUE!</v>
      </c>
      <c r="P7" s="1" t="e">
        <f t="shared" si="5"/>
        <v>#VALUE!</v>
      </c>
      <c r="Q7" s="1" t="e">
        <f t="shared" si="6"/>
        <v>#VALUE!</v>
      </c>
    </row>
    <row r="8" spans="1:17">
      <c r="A8" s="1">
        <v>2013</v>
      </c>
      <c r="B8" s="1" t="s">
        <v>596</v>
      </c>
      <c r="C8" s="1" t="str">
        <f t="shared" si="0"/>
        <v>원교 라-34</v>
      </c>
      <c r="D8" s="1" t="str">
        <f t="shared" si="1"/>
        <v>Italia x Perlon</v>
      </c>
      <c r="E8" s="1" t="s">
        <v>19</v>
      </c>
      <c r="F8" s="19" t="s">
        <v>28</v>
      </c>
      <c r="G8" s="19" t="s">
        <v>28</v>
      </c>
      <c r="H8" s="19" t="s">
        <v>28</v>
      </c>
      <c r="I8" s="1" t="s">
        <v>28</v>
      </c>
      <c r="J8" s="1" t="s">
        <v>28</v>
      </c>
      <c r="K8" s="1" t="s">
        <v>28</v>
      </c>
      <c r="M8" s="21" t="str">
        <f t="shared" si="2"/>
        <v/>
      </c>
      <c r="N8" s="21" t="str">
        <f t="shared" si="3"/>
        <v/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2013</v>
      </c>
      <c r="B9" s="1" t="s">
        <v>538</v>
      </c>
      <c r="C9" s="1" t="str">
        <f t="shared" si="0"/>
        <v>원교 라-35</v>
      </c>
      <c r="D9" s="1" t="str">
        <f t="shared" si="1"/>
        <v>Pione x Beniizu</v>
      </c>
      <c r="E9" s="1" t="s">
        <v>598</v>
      </c>
      <c r="F9" s="19" t="s">
        <v>376</v>
      </c>
      <c r="G9" s="19" t="s">
        <v>602</v>
      </c>
      <c r="H9" s="19" t="s">
        <v>28</v>
      </c>
      <c r="I9" s="1" t="s">
        <v>24</v>
      </c>
      <c r="J9" s="1" t="s">
        <v>24</v>
      </c>
      <c r="K9" s="1" t="s">
        <v>24</v>
      </c>
      <c r="M9" s="21">
        <f t="shared" si="2"/>
        <v>41391</v>
      </c>
      <c r="N9" s="21">
        <f t="shared" si="3"/>
        <v>41434</v>
      </c>
      <c r="O9" s="21" t="str">
        <f t="shared" si="4"/>
        <v/>
      </c>
      <c r="P9" s="1" t="str">
        <f t="shared" si="5"/>
        <v/>
      </c>
      <c r="Q9" s="1" t="str">
        <f t="shared" si="6"/>
        <v/>
      </c>
    </row>
    <row r="10" spans="1:17">
      <c r="A10" s="1">
        <v>2013</v>
      </c>
      <c r="B10" s="1" t="s">
        <v>538</v>
      </c>
      <c r="C10" s="1" t="str">
        <f t="shared" si="0"/>
        <v>원교 라-35</v>
      </c>
      <c r="D10" s="1" t="str">
        <f t="shared" si="1"/>
        <v>Pione x Beniizu</v>
      </c>
      <c r="E10" s="1" t="s">
        <v>13</v>
      </c>
      <c r="F10" s="19" t="s">
        <v>28</v>
      </c>
      <c r="G10" s="19" t="s">
        <v>28</v>
      </c>
      <c r="H10" s="19" t="s">
        <v>28</v>
      </c>
      <c r="I10" s="1" t="s">
        <v>28</v>
      </c>
      <c r="J10" s="1" t="s">
        <v>28</v>
      </c>
      <c r="K10" s="1" t="s">
        <v>28</v>
      </c>
      <c r="M10" s="21" t="str">
        <f t="shared" si="2"/>
        <v/>
      </c>
      <c r="N10" s="21" t="str">
        <f t="shared" si="3"/>
        <v/>
      </c>
      <c r="O10" s="21" t="str">
        <f t="shared" si="4"/>
        <v/>
      </c>
      <c r="P10" s="1" t="str">
        <f t="shared" si="5"/>
        <v/>
      </c>
      <c r="Q10" s="1" t="str">
        <f t="shared" si="6"/>
        <v/>
      </c>
    </row>
    <row r="11" spans="1:17">
      <c r="A11" s="1">
        <v>2013</v>
      </c>
      <c r="B11" s="1" t="s">
        <v>537</v>
      </c>
      <c r="C11" s="1" t="str">
        <f t="shared" si="0"/>
        <v>원교 라-35</v>
      </c>
      <c r="D11" s="1" t="str">
        <f t="shared" si="1"/>
        <v>Pione x Beniizu</v>
      </c>
      <c r="E11" s="1" t="s">
        <v>14</v>
      </c>
      <c r="F11" s="19" t="s">
        <v>328</v>
      </c>
      <c r="G11" s="19" t="s">
        <v>146</v>
      </c>
      <c r="H11" s="19" t="s">
        <v>271</v>
      </c>
      <c r="I11" s="1" t="s">
        <v>24</v>
      </c>
      <c r="J11" s="1" t="s">
        <v>24</v>
      </c>
      <c r="K11" s="1" t="s">
        <v>24</v>
      </c>
      <c r="M11" s="21">
        <f t="shared" si="2"/>
        <v>41390</v>
      </c>
      <c r="N11" s="21">
        <f t="shared" si="3"/>
        <v>41428</v>
      </c>
      <c r="O11" s="21">
        <f t="shared" si="4"/>
        <v>41535</v>
      </c>
      <c r="P11" s="1">
        <f t="shared" si="5"/>
        <v>145</v>
      </c>
      <c r="Q11" s="1">
        <f t="shared" si="6"/>
        <v>107</v>
      </c>
    </row>
    <row r="12" spans="1:17">
      <c r="A12" s="1">
        <v>2013</v>
      </c>
      <c r="B12" s="1" t="s">
        <v>537</v>
      </c>
      <c r="C12" s="1" t="str">
        <f t="shared" si="0"/>
        <v>원교 라-35</v>
      </c>
      <c r="D12" s="1" t="str">
        <f t="shared" si="1"/>
        <v>Pione x Beniizu</v>
      </c>
      <c r="E12" s="1" t="s">
        <v>15</v>
      </c>
      <c r="F12" s="19" t="s">
        <v>604</v>
      </c>
      <c r="G12" s="19" t="s">
        <v>148</v>
      </c>
      <c r="H12" s="19" t="s">
        <v>310</v>
      </c>
      <c r="I12" s="1" t="s">
        <v>603</v>
      </c>
      <c r="J12" s="1" t="s">
        <v>603</v>
      </c>
      <c r="K12" s="1" t="s">
        <v>24</v>
      </c>
      <c r="M12" s="21">
        <f t="shared" si="2"/>
        <v>41393</v>
      </c>
      <c r="N12" s="21">
        <f t="shared" si="3"/>
        <v>41433</v>
      </c>
      <c r="O12" s="21">
        <f t="shared" si="4"/>
        <v>41527</v>
      </c>
      <c r="P12" s="1">
        <f t="shared" si="5"/>
        <v>134</v>
      </c>
      <c r="Q12" s="1">
        <f t="shared" si="6"/>
        <v>94</v>
      </c>
    </row>
    <row r="13" spans="1:17">
      <c r="A13" s="1">
        <v>2013</v>
      </c>
      <c r="B13" s="1" t="s">
        <v>537</v>
      </c>
      <c r="C13" s="1" t="str">
        <f t="shared" si="0"/>
        <v>원교 라-35</v>
      </c>
      <c r="D13" s="1" t="str">
        <f t="shared" si="1"/>
        <v>Pione x Beniizu</v>
      </c>
      <c r="E13" s="1" t="s">
        <v>16</v>
      </c>
      <c r="F13" s="19" t="s">
        <v>344</v>
      </c>
      <c r="G13" s="19" t="s">
        <v>146</v>
      </c>
      <c r="H13" s="19" t="s">
        <v>405</v>
      </c>
      <c r="I13" s="1" t="s">
        <v>24</v>
      </c>
      <c r="J13" s="1" t="s">
        <v>24</v>
      </c>
      <c r="K13" s="1" t="s">
        <v>31</v>
      </c>
      <c r="M13" s="21">
        <f t="shared" si="2"/>
        <v>41388</v>
      </c>
      <c r="N13" s="21">
        <f t="shared" si="3"/>
        <v>41428</v>
      </c>
      <c r="O13" s="21">
        <f t="shared" si="4"/>
        <v>41520</v>
      </c>
      <c r="P13" s="1">
        <f t="shared" si="5"/>
        <v>132</v>
      </c>
      <c r="Q13" s="1">
        <f t="shared" si="6"/>
        <v>92</v>
      </c>
    </row>
    <row r="14" spans="1:17">
      <c r="A14" s="1">
        <v>2013</v>
      </c>
      <c r="B14" s="1" t="s">
        <v>537</v>
      </c>
      <c r="C14" s="1" t="str">
        <f t="shared" si="0"/>
        <v>원교 라-35</v>
      </c>
      <c r="D14" s="1" t="str">
        <f t="shared" si="1"/>
        <v>Pione x Beniizu</v>
      </c>
      <c r="E14" s="1" t="s">
        <v>17</v>
      </c>
      <c r="F14" s="19" t="s">
        <v>28</v>
      </c>
      <c r="G14" s="19" t="s">
        <v>28</v>
      </c>
      <c r="H14" s="19" t="s">
        <v>28</v>
      </c>
      <c r="I14" s="1" t="s">
        <v>28</v>
      </c>
      <c r="J14" s="1" t="s">
        <v>28</v>
      </c>
      <c r="K14" s="1" t="s">
        <v>28</v>
      </c>
      <c r="L14" s="1" t="s">
        <v>354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2013</v>
      </c>
      <c r="B15" s="1" t="s">
        <v>537</v>
      </c>
      <c r="C15" s="1" t="str">
        <f t="shared" si="0"/>
        <v>원교 라-35</v>
      </c>
      <c r="D15" s="1" t="str">
        <f t="shared" si="1"/>
        <v>Pione x Beniizu</v>
      </c>
      <c r="E15" s="1" t="s">
        <v>19</v>
      </c>
      <c r="F15" s="19" t="s">
        <v>190</v>
      </c>
      <c r="G15" s="19" t="s">
        <v>185</v>
      </c>
      <c r="H15" s="19" t="s">
        <v>275</v>
      </c>
      <c r="I15" s="1" t="s">
        <v>24</v>
      </c>
      <c r="J15" s="1" t="s">
        <v>24</v>
      </c>
      <c r="K15" s="1" t="s">
        <v>24</v>
      </c>
      <c r="M15" s="21">
        <f t="shared" si="2"/>
        <v>41380</v>
      </c>
      <c r="N15" s="21">
        <f t="shared" si="3"/>
        <v>41423</v>
      </c>
      <c r="O15" s="21">
        <f t="shared" si="4"/>
        <v>41514</v>
      </c>
      <c r="P15" s="1">
        <f t="shared" si="5"/>
        <v>134</v>
      </c>
      <c r="Q15" s="1">
        <f t="shared" si="6"/>
        <v>91</v>
      </c>
    </row>
    <row r="16" spans="1:17">
      <c r="A16" s="1">
        <v>2013</v>
      </c>
      <c r="B16" s="1" t="s">
        <v>452</v>
      </c>
      <c r="C16" s="1" t="str">
        <f t="shared" si="0"/>
        <v>원교 라-36</v>
      </c>
      <c r="D16" s="1" t="str">
        <f t="shared" si="1"/>
        <v>Steuben x Golden Muscat</v>
      </c>
      <c r="E16" s="1" t="s">
        <v>598</v>
      </c>
      <c r="F16" s="19" t="s">
        <v>345</v>
      </c>
      <c r="G16" s="19" t="s">
        <v>148</v>
      </c>
      <c r="H16" s="19" t="s">
        <v>300</v>
      </c>
      <c r="I16" s="1" t="s">
        <v>24</v>
      </c>
      <c r="J16" s="1" t="s">
        <v>24</v>
      </c>
      <c r="K16" s="1" t="s">
        <v>24</v>
      </c>
      <c r="M16" s="21">
        <f t="shared" si="2"/>
        <v>41394</v>
      </c>
      <c r="N16" s="21">
        <f t="shared" si="3"/>
        <v>41433</v>
      </c>
      <c r="O16" s="21">
        <f t="shared" si="4"/>
        <v>41533</v>
      </c>
      <c r="P16" s="1">
        <f t="shared" si="5"/>
        <v>139</v>
      </c>
      <c r="Q16" s="1">
        <f t="shared" si="6"/>
        <v>100</v>
      </c>
    </row>
    <row r="17" spans="1:17">
      <c r="A17" s="1">
        <v>2013</v>
      </c>
      <c r="B17" s="1" t="s">
        <v>452</v>
      </c>
      <c r="C17" s="1" t="str">
        <f t="shared" si="0"/>
        <v>원교 라-36</v>
      </c>
      <c r="D17" s="1" t="str">
        <f t="shared" si="1"/>
        <v>Steuben x Golden Muscat</v>
      </c>
      <c r="E17" s="1" t="s">
        <v>13</v>
      </c>
      <c r="F17" s="19" t="s">
        <v>329</v>
      </c>
      <c r="G17" s="19" t="s">
        <v>154</v>
      </c>
      <c r="H17" s="19" t="s">
        <v>405</v>
      </c>
      <c r="I17" s="1" t="s">
        <v>24</v>
      </c>
      <c r="J17" s="1" t="s">
        <v>24</v>
      </c>
      <c r="K17" s="1" t="s">
        <v>59</v>
      </c>
      <c r="M17" s="21">
        <f t="shared" si="2"/>
        <v>41387</v>
      </c>
      <c r="N17" s="21">
        <f t="shared" si="3"/>
        <v>41429</v>
      </c>
      <c r="O17" s="21">
        <f t="shared" si="4"/>
        <v>41520</v>
      </c>
      <c r="P17" s="1">
        <f t="shared" si="5"/>
        <v>133</v>
      </c>
      <c r="Q17" s="1">
        <f t="shared" si="6"/>
        <v>91</v>
      </c>
    </row>
    <row r="18" spans="1:17">
      <c r="A18" s="1">
        <v>2013</v>
      </c>
      <c r="B18" s="1" t="s">
        <v>451</v>
      </c>
      <c r="C18" s="1" t="str">
        <f t="shared" si="0"/>
        <v>원교 라-36</v>
      </c>
      <c r="D18" s="1" t="str">
        <f t="shared" si="1"/>
        <v>Steuben x Golden Muscat</v>
      </c>
      <c r="E18" s="1" t="s">
        <v>14</v>
      </c>
      <c r="F18" s="19" t="s">
        <v>328</v>
      </c>
      <c r="G18" s="19" t="s">
        <v>146</v>
      </c>
      <c r="H18" s="19" t="s">
        <v>207</v>
      </c>
      <c r="I18" s="1" t="s">
        <v>24</v>
      </c>
      <c r="J18" s="1" t="s">
        <v>24</v>
      </c>
      <c r="K18" s="1" t="s">
        <v>31</v>
      </c>
      <c r="M18" s="21">
        <f t="shared" si="2"/>
        <v>41390</v>
      </c>
      <c r="N18" s="21">
        <f t="shared" si="3"/>
        <v>41428</v>
      </c>
      <c r="O18" s="21">
        <f t="shared" si="4"/>
        <v>41516</v>
      </c>
      <c r="P18" s="1">
        <f t="shared" si="5"/>
        <v>126</v>
      </c>
      <c r="Q18" s="1">
        <f t="shared" si="6"/>
        <v>88</v>
      </c>
    </row>
    <row r="19" spans="1:17">
      <c r="A19" s="1">
        <v>2013</v>
      </c>
      <c r="B19" s="1" t="s">
        <v>451</v>
      </c>
      <c r="C19" s="1" t="str">
        <f t="shared" si="0"/>
        <v>원교 라-36</v>
      </c>
      <c r="D19" s="1" t="str">
        <f t="shared" si="1"/>
        <v>Steuben x Golden Muscat</v>
      </c>
      <c r="E19" s="1" t="s">
        <v>15</v>
      </c>
      <c r="F19" s="19" t="s">
        <v>605</v>
      </c>
      <c r="G19" s="19" t="s">
        <v>602</v>
      </c>
      <c r="H19" s="19" t="s">
        <v>192</v>
      </c>
      <c r="I19" s="1" t="s">
        <v>603</v>
      </c>
      <c r="J19" s="1" t="s">
        <v>603</v>
      </c>
      <c r="K19" s="1" t="s">
        <v>24</v>
      </c>
      <c r="M19" s="21">
        <f t="shared" si="2"/>
        <v>41395</v>
      </c>
      <c r="N19" s="21">
        <f t="shared" si="3"/>
        <v>41434</v>
      </c>
      <c r="O19" s="21">
        <f t="shared" si="4"/>
        <v>41537</v>
      </c>
      <c r="P19" s="1">
        <f t="shared" si="5"/>
        <v>142</v>
      </c>
      <c r="Q19" s="1">
        <f t="shared" si="6"/>
        <v>103</v>
      </c>
    </row>
    <row r="20" spans="1:17">
      <c r="A20" s="1">
        <v>2013</v>
      </c>
      <c r="B20" s="1" t="s">
        <v>451</v>
      </c>
      <c r="C20" s="1" t="str">
        <f t="shared" si="0"/>
        <v>원교 라-36</v>
      </c>
      <c r="D20" s="1" t="str">
        <f t="shared" si="1"/>
        <v>Steuben x Golden Muscat</v>
      </c>
      <c r="E20" s="1" t="s">
        <v>16</v>
      </c>
      <c r="F20" s="19" t="s">
        <v>344</v>
      </c>
      <c r="G20" s="19" t="s">
        <v>154</v>
      </c>
      <c r="H20" s="19" t="s">
        <v>300</v>
      </c>
      <c r="I20" s="1" t="s">
        <v>24</v>
      </c>
      <c r="J20" s="1" t="s">
        <v>24</v>
      </c>
      <c r="K20" s="1" t="s">
        <v>24</v>
      </c>
      <c r="M20" s="21">
        <f t="shared" si="2"/>
        <v>41388</v>
      </c>
      <c r="N20" s="21">
        <f t="shared" si="3"/>
        <v>41429</v>
      </c>
      <c r="O20" s="21">
        <f t="shared" si="4"/>
        <v>41533</v>
      </c>
      <c r="P20" s="1">
        <f t="shared" si="5"/>
        <v>145</v>
      </c>
      <c r="Q20" s="1">
        <f t="shared" si="6"/>
        <v>104</v>
      </c>
    </row>
    <row r="21" spans="1:17">
      <c r="A21" s="1">
        <v>2013</v>
      </c>
      <c r="B21" s="1" t="s">
        <v>451</v>
      </c>
      <c r="C21" s="1" t="str">
        <f t="shared" si="0"/>
        <v>원교 라-36</v>
      </c>
      <c r="D21" s="1" t="str">
        <f t="shared" si="1"/>
        <v>Steuben x Golden Muscat</v>
      </c>
      <c r="E21" s="1" t="s">
        <v>17</v>
      </c>
      <c r="F21" s="19" t="s">
        <v>222</v>
      </c>
      <c r="G21" s="19" t="s">
        <v>154</v>
      </c>
      <c r="H21" s="19" t="s">
        <v>271</v>
      </c>
      <c r="I21" s="1" t="s">
        <v>24</v>
      </c>
      <c r="J21" s="1" t="s">
        <v>31</v>
      </c>
      <c r="K21" s="1" t="s">
        <v>31</v>
      </c>
      <c r="M21" s="21">
        <f t="shared" si="2"/>
        <v>41389</v>
      </c>
      <c r="N21" s="21">
        <f t="shared" si="3"/>
        <v>41429</v>
      </c>
      <c r="O21" s="21">
        <f t="shared" si="4"/>
        <v>41535</v>
      </c>
      <c r="P21" s="1">
        <f t="shared" si="5"/>
        <v>146</v>
      </c>
      <c r="Q21" s="1">
        <f t="shared" si="6"/>
        <v>106</v>
      </c>
    </row>
    <row r="22" spans="1:17">
      <c r="A22" s="1">
        <v>2013</v>
      </c>
      <c r="B22" s="1" t="s">
        <v>451</v>
      </c>
      <c r="C22" s="1" t="str">
        <f t="shared" si="0"/>
        <v>원교 라-36</v>
      </c>
      <c r="D22" s="1" t="str">
        <f t="shared" si="1"/>
        <v>Steuben x Golden Muscat</v>
      </c>
      <c r="E22" s="1" t="s">
        <v>19</v>
      </c>
      <c r="F22" s="19" t="s">
        <v>187</v>
      </c>
      <c r="G22" s="19" t="s">
        <v>256</v>
      </c>
      <c r="H22" s="19" t="s">
        <v>275</v>
      </c>
      <c r="I22" s="1" t="s">
        <v>24</v>
      </c>
      <c r="J22" s="1" t="s">
        <v>24</v>
      </c>
      <c r="K22" s="1" t="s">
        <v>31</v>
      </c>
      <c r="M22" s="21">
        <f t="shared" si="2"/>
        <v>41379</v>
      </c>
      <c r="N22" s="21">
        <f t="shared" si="3"/>
        <v>41422</v>
      </c>
      <c r="O22" s="21">
        <f t="shared" si="4"/>
        <v>41514</v>
      </c>
      <c r="P22" s="1">
        <f t="shared" si="5"/>
        <v>135</v>
      </c>
      <c r="Q22" s="1">
        <f t="shared" si="6"/>
        <v>92</v>
      </c>
    </row>
    <row r="23" spans="1:17">
      <c r="A23" s="1">
        <v>2013</v>
      </c>
      <c r="B23" s="1" t="s">
        <v>458</v>
      </c>
      <c r="C23" s="1" t="str">
        <f t="shared" si="0"/>
        <v>원교 라-37</v>
      </c>
      <c r="D23" s="1" t="str">
        <f t="shared" si="1"/>
        <v>Pione x Benifuji</v>
      </c>
      <c r="E23" s="1" t="s">
        <v>598</v>
      </c>
      <c r="F23" s="19" t="s">
        <v>345</v>
      </c>
      <c r="G23" s="19" t="s">
        <v>220</v>
      </c>
      <c r="H23" s="19" t="s">
        <v>282</v>
      </c>
      <c r="I23" s="1" t="s">
        <v>31</v>
      </c>
      <c r="J23" s="1" t="s">
        <v>31</v>
      </c>
      <c r="K23" s="1" t="s">
        <v>24</v>
      </c>
      <c r="M23" s="21">
        <f t="shared" si="2"/>
        <v>41394</v>
      </c>
      <c r="N23" s="21">
        <f t="shared" si="3"/>
        <v>41435</v>
      </c>
      <c r="O23" s="21">
        <f t="shared" si="4"/>
        <v>41523</v>
      </c>
      <c r="P23" s="1">
        <f t="shared" si="5"/>
        <v>129</v>
      </c>
      <c r="Q23" s="1">
        <f t="shared" si="6"/>
        <v>88</v>
      </c>
    </row>
    <row r="24" spans="1:17">
      <c r="A24" s="1">
        <v>2013</v>
      </c>
      <c r="B24" s="1" t="s">
        <v>458</v>
      </c>
      <c r="C24" s="1" t="str">
        <f t="shared" si="0"/>
        <v>원교 라-37</v>
      </c>
      <c r="D24" s="1" t="str">
        <f t="shared" si="1"/>
        <v>Pione x Benifuji</v>
      </c>
      <c r="E24" s="1" t="s">
        <v>13</v>
      </c>
      <c r="F24" s="19" t="s">
        <v>28</v>
      </c>
      <c r="G24" s="19" t="s">
        <v>28</v>
      </c>
      <c r="H24" s="19" t="s">
        <v>28</v>
      </c>
      <c r="I24" s="1" t="s">
        <v>28</v>
      </c>
      <c r="J24" s="1" t="s">
        <v>28</v>
      </c>
      <c r="K24" s="1" t="s">
        <v>28</v>
      </c>
      <c r="M24" s="21" t="str">
        <f t="shared" si="2"/>
        <v/>
      </c>
      <c r="N24" s="21" t="str">
        <f t="shared" si="3"/>
        <v/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2013</v>
      </c>
      <c r="B25" s="1" t="s">
        <v>457</v>
      </c>
      <c r="C25" s="1" t="str">
        <f t="shared" si="0"/>
        <v>원교 라-37</v>
      </c>
      <c r="D25" s="1" t="str">
        <f t="shared" si="1"/>
        <v>Pione x Benifuji</v>
      </c>
      <c r="E25" s="1" t="s">
        <v>14</v>
      </c>
      <c r="F25" s="19" t="s">
        <v>328</v>
      </c>
      <c r="G25" s="19" t="s">
        <v>146</v>
      </c>
      <c r="H25" s="19" t="s">
        <v>346</v>
      </c>
      <c r="I25" s="1" t="s">
        <v>24</v>
      </c>
      <c r="J25" s="1" t="s">
        <v>24</v>
      </c>
      <c r="K25" s="1" t="s">
        <v>24</v>
      </c>
      <c r="M25" s="21">
        <f t="shared" si="2"/>
        <v>41390</v>
      </c>
      <c r="N25" s="21">
        <f t="shared" si="3"/>
        <v>41428</v>
      </c>
      <c r="O25" s="21">
        <f t="shared" si="4"/>
        <v>41534</v>
      </c>
      <c r="P25" s="1">
        <f t="shared" si="5"/>
        <v>144</v>
      </c>
      <c r="Q25" s="1">
        <f t="shared" si="6"/>
        <v>106</v>
      </c>
    </row>
    <row r="26" spans="1:17">
      <c r="A26" s="1">
        <v>2013</v>
      </c>
      <c r="B26" s="1" t="s">
        <v>457</v>
      </c>
      <c r="C26" s="1" t="str">
        <f t="shared" si="0"/>
        <v>원교 라-37</v>
      </c>
      <c r="D26" s="1" t="str">
        <f t="shared" si="1"/>
        <v>Pione x Benifuji</v>
      </c>
      <c r="E26" s="1" t="s">
        <v>15</v>
      </c>
      <c r="F26" s="19" t="s">
        <v>606</v>
      </c>
      <c r="G26" s="19" t="s">
        <v>602</v>
      </c>
      <c r="H26" s="19" t="s">
        <v>186</v>
      </c>
      <c r="I26" s="1" t="s">
        <v>603</v>
      </c>
      <c r="J26" s="1" t="s">
        <v>603</v>
      </c>
      <c r="K26" s="1" t="s">
        <v>31</v>
      </c>
      <c r="M26" s="21">
        <f t="shared" si="2"/>
        <v>41396</v>
      </c>
      <c r="N26" s="21">
        <f t="shared" si="3"/>
        <v>41434</v>
      </c>
      <c r="O26" s="21">
        <f t="shared" si="4"/>
        <v>41532</v>
      </c>
      <c r="P26" s="1">
        <f t="shared" si="5"/>
        <v>136</v>
      </c>
      <c r="Q26" s="1">
        <f t="shared" si="6"/>
        <v>98</v>
      </c>
    </row>
    <row r="27" spans="1:17">
      <c r="A27" s="1">
        <v>2013</v>
      </c>
      <c r="B27" s="1" t="s">
        <v>457</v>
      </c>
      <c r="C27" s="1" t="str">
        <f t="shared" si="0"/>
        <v>원교 라-37</v>
      </c>
      <c r="D27" s="1" t="str">
        <f t="shared" si="1"/>
        <v>Pione x Benifuji</v>
      </c>
      <c r="E27" s="1" t="s">
        <v>16</v>
      </c>
      <c r="F27" s="19" t="s">
        <v>184</v>
      </c>
      <c r="G27" s="19" t="s">
        <v>191</v>
      </c>
      <c r="H27" s="19" t="s">
        <v>405</v>
      </c>
      <c r="I27" s="1" t="s">
        <v>24</v>
      </c>
      <c r="J27" s="1" t="s">
        <v>24</v>
      </c>
      <c r="K27" s="1" t="s">
        <v>31</v>
      </c>
      <c r="M27" s="21">
        <f t="shared" si="2"/>
        <v>41385</v>
      </c>
      <c r="N27" s="21">
        <f t="shared" si="3"/>
        <v>41425</v>
      </c>
      <c r="O27" s="21">
        <f t="shared" si="4"/>
        <v>41520</v>
      </c>
      <c r="P27" s="1">
        <f t="shared" si="5"/>
        <v>135</v>
      </c>
      <c r="Q27" s="1">
        <f t="shared" si="6"/>
        <v>95</v>
      </c>
    </row>
    <row r="28" spans="1:17">
      <c r="A28" s="1">
        <v>2013</v>
      </c>
      <c r="B28" s="1" t="s">
        <v>457</v>
      </c>
      <c r="C28" s="1" t="str">
        <f t="shared" si="0"/>
        <v>원교 라-37</v>
      </c>
      <c r="D28" s="1" t="str">
        <f t="shared" si="1"/>
        <v>Pione x Benifuji</v>
      </c>
      <c r="E28" s="1" t="s">
        <v>17</v>
      </c>
      <c r="F28" s="19" t="s">
        <v>344</v>
      </c>
      <c r="G28" s="19" t="s">
        <v>154</v>
      </c>
      <c r="H28" s="19" t="s">
        <v>254</v>
      </c>
      <c r="I28" s="1" t="s">
        <v>24</v>
      </c>
      <c r="J28" s="1" t="s">
        <v>24</v>
      </c>
      <c r="K28" s="1" t="s">
        <v>31</v>
      </c>
      <c r="M28" s="21">
        <f t="shared" si="2"/>
        <v>41388</v>
      </c>
      <c r="N28" s="21">
        <f t="shared" si="3"/>
        <v>41429</v>
      </c>
      <c r="O28" s="21">
        <f t="shared" si="4"/>
        <v>41530</v>
      </c>
      <c r="P28" s="1">
        <f t="shared" si="5"/>
        <v>142</v>
      </c>
      <c r="Q28" s="1">
        <f t="shared" si="6"/>
        <v>101</v>
      </c>
    </row>
    <row r="29" spans="1:17">
      <c r="A29" s="1">
        <v>2013</v>
      </c>
      <c r="B29" s="1" t="s">
        <v>457</v>
      </c>
      <c r="C29" s="1" t="str">
        <f t="shared" si="0"/>
        <v>원교 라-37</v>
      </c>
      <c r="D29" s="1" t="str">
        <f t="shared" si="1"/>
        <v>Pione x Benifuji</v>
      </c>
      <c r="E29" s="1" t="s">
        <v>19</v>
      </c>
      <c r="F29" s="19" t="s">
        <v>195</v>
      </c>
      <c r="G29" s="19" t="s">
        <v>256</v>
      </c>
      <c r="H29" s="19" t="s">
        <v>228</v>
      </c>
      <c r="I29" s="1" t="s">
        <v>24</v>
      </c>
      <c r="J29" s="1" t="s">
        <v>24</v>
      </c>
      <c r="K29" s="1" t="s">
        <v>24</v>
      </c>
      <c r="M29" s="21">
        <f t="shared" si="2"/>
        <v>41381</v>
      </c>
      <c r="N29" s="21">
        <f t="shared" si="3"/>
        <v>41422</v>
      </c>
      <c r="O29" s="21">
        <f t="shared" si="4"/>
        <v>41505</v>
      </c>
      <c r="P29" s="1">
        <f t="shared" si="5"/>
        <v>124</v>
      </c>
      <c r="Q29" s="1">
        <f t="shared" si="6"/>
        <v>83</v>
      </c>
    </row>
    <row r="30" spans="1:17">
      <c r="A30" s="1">
        <v>2013</v>
      </c>
      <c r="B30" s="1" t="s">
        <v>463</v>
      </c>
      <c r="C30" s="1" t="str">
        <f t="shared" si="0"/>
        <v>원교 라-38</v>
      </c>
      <c r="D30" s="1" t="str">
        <f t="shared" si="1"/>
        <v>캠벨얼리 김포대과변이 x M-2-3</v>
      </c>
      <c r="E30" s="1" t="s">
        <v>608</v>
      </c>
      <c r="F30" s="19" t="s">
        <v>376</v>
      </c>
      <c r="G30" s="19" t="s">
        <v>148</v>
      </c>
      <c r="H30" s="19" t="s">
        <v>207</v>
      </c>
      <c r="I30" s="1" t="s">
        <v>24</v>
      </c>
      <c r="J30" s="1" t="s">
        <v>24</v>
      </c>
      <c r="K30" s="1" t="s">
        <v>24</v>
      </c>
      <c r="M30" s="21">
        <f t="shared" si="2"/>
        <v>41391</v>
      </c>
      <c r="N30" s="21">
        <f t="shared" si="3"/>
        <v>41433</v>
      </c>
      <c r="O30" s="21">
        <f t="shared" si="4"/>
        <v>41516</v>
      </c>
      <c r="P30" s="1">
        <f t="shared" si="5"/>
        <v>125</v>
      </c>
      <c r="Q30" s="1">
        <f t="shared" si="6"/>
        <v>83</v>
      </c>
    </row>
    <row r="31" spans="1:17">
      <c r="A31" s="1">
        <v>2013</v>
      </c>
      <c r="B31" s="1" t="s">
        <v>463</v>
      </c>
      <c r="C31" s="1" t="str">
        <f t="shared" si="0"/>
        <v>원교 라-38</v>
      </c>
      <c r="D31" s="1" t="str">
        <f t="shared" si="1"/>
        <v>캠벨얼리 김포대과변이 x M-2-3</v>
      </c>
      <c r="E31" s="1" t="s">
        <v>13</v>
      </c>
      <c r="F31" s="19" t="s">
        <v>28</v>
      </c>
      <c r="G31" s="19" t="s">
        <v>28</v>
      </c>
      <c r="H31" s="19" t="s">
        <v>28</v>
      </c>
      <c r="I31" s="1" t="s">
        <v>28</v>
      </c>
      <c r="J31" s="1" t="s">
        <v>28</v>
      </c>
      <c r="K31" s="1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2013</v>
      </c>
      <c r="B32" s="1" t="s">
        <v>462</v>
      </c>
      <c r="C32" s="1" t="str">
        <f t="shared" si="0"/>
        <v>원교 라-38</v>
      </c>
      <c r="D32" s="1" t="str">
        <f t="shared" si="1"/>
        <v>캠벨얼리 김포대과변이 x M-2-3</v>
      </c>
      <c r="E32" s="1" t="s">
        <v>14</v>
      </c>
      <c r="F32" s="19" t="s">
        <v>328</v>
      </c>
      <c r="G32" s="19" t="s">
        <v>206</v>
      </c>
      <c r="H32" s="19" t="s">
        <v>147</v>
      </c>
      <c r="I32" s="1" t="s">
        <v>24</v>
      </c>
      <c r="J32" s="1" t="s">
        <v>24</v>
      </c>
      <c r="K32" s="1" t="s">
        <v>31</v>
      </c>
      <c r="M32" s="21">
        <f t="shared" si="2"/>
        <v>41390</v>
      </c>
      <c r="N32" s="21">
        <f t="shared" si="3"/>
        <v>41424</v>
      </c>
      <c r="O32" s="21">
        <f t="shared" si="4"/>
        <v>41521</v>
      </c>
      <c r="P32" s="1">
        <f t="shared" si="5"/>
        <v>131</v>
      </c>
      <c r="Q32" s="1">
        <f t="shared" si="6"/>
        <v>97</v>
      </c>
    </row>
    <row r="33" spans="1:17">
      <c r="A33" s="1">
        <v>2013</v>
      </c>
      <c r="B33" s="1" t="s">
        <v>462</v>
      </c>
      <c r="C33" s="1" t="str">
        <f t="shared" si="0"/>
        <v>원교 라-38</v>
      </c>
      <c r="D33" s="1" t="str">
        <f t="shared" si="1"/>
        <v>캠벨얼리 김포대과변이 x M-2-3</v>
      </c>
      <c r="E33" s="1" t="s">
        <v>15</v>
      </c>
      <c r="F33" s="19" t="s">
        <v>336</v>
      </c>
      <c r="G33" s="19" t="s">
        <v>144</v>
      </c>
      <c r="H33" s="19" t="s">
        <v>405</v>
      </c>
      <c r="I33" s="1" t="s">
        <v>603</v>
      </c>
      <c r="J33" s="1" t="s">
        <v>607</v>
      </c>
      <c r="K33" s="1" t="s">
        <v>31</v>
      </c>
      <c r="M33" s="21">
        <f t="shared" si="2"/>
        <v>41392</v>
      </c>
      <c r="N33" s="21">
        <f t="shared" si="3"/>
        <v>41432</v>
      </c>
      <c r="O33" s="21">
        <f t="shared" si="4"/>
        <v>41520</v>
      </c>
      <c r="P33" s="1">
        <f t="shared" si="5"/>
        <v>128</v>
      </c>
      <c r="Q33" s="1">
        <f t="shared" si="6"/>
        <v>88</v>
      </c>
    </row>
    <row r="34" spans="1:17">
      <c r="A34" s="1">
        <v>2013</v>
      </c>
      <c r="B34" s="1" t="s">
        <v>462</v>
      </c>
      <c r="C34" s="1" t="str">
        <f t="shared" si="0"/>
        <v>원교 라-38</v>
      </c>
      <c r="D34" s="1" t="str">
        <f t="shared" si="1"/>
        <v>캠벨얼리 김포대과변이 x M-2-3</v>
      </c>
      <c r="E34" s="1" t="s">
        <v>16</v>
      </c>
      <c r="F34" s="19" t="s">
        <v>187</v>
      </c>
      <c r="G34" s="19" t="s">
        <v>191</v>
      </c>
      <c r="H34" s="19" t="s">
        <v>217</v>
      </c>
      <c r="I34" s="1" t="s">
        <v>24</v>
      </c>
      <c r="J34" s="1" t="s">
        <v>24</v>
      </c>
      <c r="K34" s="1" t="s">
        <v>31</v>
      </c>
      <c r="M34" s="21">
        <f t="shared" si="2"/>
        <v>41379</v>
      </c>
      <c r="N34" s="21">
        <f t="shared" si="3"/>
        <v>41425</v>
      </c>
      <c r="O34" s="21">
        <f t="shared" si="4"/>
        <v>41515</v>
      </c>
      <c r="P34" s="1">
        <f t="shared" si="5"/>
        <v>136</v>
      </c>
      <c r="Q34" s="1">
        <f t="shared" si="6"/>
        <v>90</v>
      </c>
    </row>
    <row r="35" spans="1:17">
      <c r="A35" s="1">
        <v>2013</v>
      </c>
      <c r="B35" s="1" t="s">
        <v>462</v>
      </c>
      <c r="C35" s="1" t="str">
        <f t="shared" si="0"/>
        <v>원교 라-38</v>
      </c>
      <c r="D35" s="1" t="str">
        <f t="shared" si="1"/>
        <v>캠벨얼리 김포대과변이 x M-2-3</v>
      </c>
      <c r="E35" s="1" t="s">
        <v>17</v>
      </c>
      <c r="F35" s="19" t="s">
        <v>222</v>
      </c>
      <c r="G35" s="19" t="s">
        <v>185</v>
      </c>
      <c r="H35" s="19" t="s">
        <v>316</v>
      </c>
      <c r="I35" s="1" t="s">
        <v>31</v>
      </c>
      <c r="J35" s="1" t="s">
        <v>31</v>
      </c>
      <c r="K35" s="1" t="s">
        <v>31</v>
      </c>
      <c r="M35" s="21">
        <f t="shared" si="2"/>
        <v>41389</v>
      </c>
      <c r="N35" s="21">
        <f t="shared" si="3"/>
        <v>41423</v>
      </c>
      <c r="O35" s="21">
        <f t="shared" si="4"/>
        <v>41518</v>
      </c>
      <c r="P35" s="1">
        <f t="shared" si="5"/>
        <v>129</v>
      </c>
      <c r="Q35" s="1">
        <f t="shared" si="6"/>
        <v>95</v>
      </c>
    </row>
    <row r="36" spans="1:17">
      <c r="A36" s="1">
        <v>2013</v>
      </c>
      <c r="B36" s="1" t="s">
        <v>462</v>
      </c>
      <c r="C36" s="1" t="str">
        <f t="shared" si="0"/>
        <v>원교 라-38</v>
      </c>
      <c r="D36" s="1" t="str">
        <f t="shared" si="1"/>
        <v>캠벨얼리 김포대과변이 x M-2-3</v>
      </c>
      <c r="E36" s="1" t="s">
        <v>19</v>
      </c>
      <c r="F36" s="19" t="s">
        <v>138</v>
      </c>
      <c r="G36" s="19" t="s">
        <v>198</v>
      </c>
      <c r="H36" s="19" t="s">
        <v>243</v>
      </c>
      <c r="I36" s="1" t="s">
        <v>24</v>
      </c>
      <c r="J36" s="1" t="s">
        <v>24</v>
      </c>
      <c r="K36" s="1" t="s">
        <v>24</v>
      </c>
      <c r="M36" s="21">
        <f t="shared" si="2"/>
        <v>41369</v>
      </c>
      <c r="N36" s="21">
        <f t="shared" si="3"/>
        <v>41417</v>
      </c>
      <c r="O36" s="21">
        <f t="shared" si="4"/>
        <v>41500</v>
      </c>
      <c r="P36" s="1">
        <f t="shared" si="5"/>
        <v>131</v>
      </c>
      <c r="Q36" s="1">
        <f t="shared" si="6"/>
        <v>83</v>
      </c>
    </row>
    <row r="37" spans="1:17">
      <c r="A37" s="1">
        <v>2013</v>
      </c>
      <c r="B37" s="1" t="s">
        <v>471</v>
      </c>
      <c r="C37" s="1" t="str">
        <f t="shared" si="0"/>
        <v>원교 라-39</v>
      </c>
      <c r="D37" s="1" t="str">
        <f t="shared" si="1"/>
        <v>Univala Seven x 탐나라</v>
      </c>
      <c r="E37" s="1" t="s">
        <v>598</v>
      </c>
      <c r="F37" s="19" t="s">
        <v>605</v>
      </c>
      <c r="G37" s="19" t="s">
        <v>220</v>
      </c>
      <c r="H37" s="19" t="s">
        <v>292</v>
      </c>
      <c r="I37" s="1" t="s">
        <v>31</v>
      </c>
      <c r="J37" s="1" t="s">
        <v>31</v>
      </c>
      <c r="K37" s="1" t="s">
        <v>24</v>
      </c>
      <c r="M37" s="21">
        <f t="shared" si="2"/>
        <v>41395</v>
      </c>
      <c r="N37" s="21">
        <f t="shared" si="3"/>
        <v>41435</v>
      </c>
      <c r="O37" s="21">
        <f t="shared" si="4"/>
        <v>41519</v>
      </c>
      <c r="P37" s="1">
        <f t="shared" si="5"/>
        <v>124</v>
      </c>
      <c r="Q37" s="1">
        <f t="shared" si="6"/>
        <v>84</v>
      </c>
    </row>
    <row r="38" spans="1:17">
      <c r="A38" s="1">
        <v>2013</v>
      </c>
      <c r="B38" s="1" t="s">
        <v>471</v>
      </c>
      <c r="C38" s="1" t="str">
        <f t="shared" si="0"/>
        <v>원교 라-39</v>
      </c>
      <c r="D38" s="1" t="str">
        <f t="shared" si="1"/>
        <v>Univala Seven x 탐나라</v>
      </c>
      <c r="E38" s="1" t="s">
        <v>13</v>
      </c>
      <c r="F38" s="19" t="s">
        <v>28</v>
      </c>
      <c r="G38" s="19" t="s">
        <v>28</v>
      </c>
      <c r="H38" s="19" t="s">
        <v>28</v>
      </c>
      <c r="I38" s="1" t="s">
        <v>28</v>
      </c>
      <c r="J38" s="1" t="s">
        <v>28</v>
      </c>
      <c r="K38" s="1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2013</v>
      </c>
      <c r="B39" s="1" t="s">
        <v>470</v>
      </c>
      <c r="C39" s="1" t="str">
        <f t="shared" si="0"/>
        <v>원교 라-39</v>
      </c>
      <c r="D39" s="1" t="str">
        <f t="shared" si="1"/>
        <v>Univala Seven x 탐나라</v>
      </c>
      <c r="E39" s="1" t="s">
        <v>14</v>
      </c>
      <c r="F39" s="19" t="s">
        <v>222</v>
      </c>
      <c r="G39" s="19" t="s">
        <v>206</v>
      </c>
      <c r="H39" s="19" t="s">
        <v>310</v>
      </c>
      <c r="I39" s="1" t="s">
        <v>31</v>
      </c>
      <c r="J39" s="1" t="s">
        <v>31</v>
      </c>
      <c r="K39" s="1" t="s">
        <v>31</v>
      </c>
      <c r="M39" s="21">
        <f t="shared" si="2"/>
        <v>41389</v>
      </c>
      <c r="N39" s="21">
        <f t="shared" si="3"/>
        <v>41424</v>
      </c>
      <c r="O39" s="21">
        <f t="shared" si="4"/>
        <v>41527</v>
      </c>
      <c r="P39" s="1">
        <f t="shared" si="5"/>
        <v>138</v>
      </c>
      <c r="Q39" s="1">
        <f t="shared" si="6"/>
        <v>103</v>
      </c>
    </row>
    <row r="40" spans="1:17">
      <c r="A40" s="1">
        <v>2013</v>
      </c>
      <c r="B40" s="1" t="s">
        <v>470</v>
      </c>
      <c r="C40" s="1" t="str">
        <f t="shared" si="0"/>
        <v>원교 라-39</v>
      </c>
      <c r="D40" s="1" t="str">
        <f t="shared" si="1"/>
        <v>Univala Seven x 탐나라</v>
      </c>
      <c r="E40" s="1" t="s">
        <v>15</v>
      </c>
      <c r="F40" s="19" t="s">
        <v>605</v>
      </c>
      <c r="G40" s="19" t="s">
        <v>602</v>
      </c>
      <c r="H40" s="19" t="s">
        <v>310</v>
      </c>
      <c r="I40" s="1" t="s">
        <v>603</v>
      </c>
      <c r="J40" s="1" t="s">
        <v>603</v>
      </c>
      <c r="K40" s="1" t="s">
        <v>31</v>
      </c>
      <c r="M40" s="21">
        <f t="shared" si="2"/>
        <v>41395</v>
      </c>
      <c r="N40" s="21">
        <f t="shared" si="3"/>
        <v>41434</v>
      </c>
      <c r="O40" s="21">
        <f t="shared" si="4"/>
        <v>41527</v>
      </c>
      <c r="P40" s="1">
        <f t="shared" si="5"/>
        <v>132</v>
      </c>
      <c r="Q40" s="1">
        <f t="shared" si="6"/>
        <v>93</v>
      </c>
    </row>
    <row r="41" spans="1:17">
      <c r="A41" s="1">
        <v>2013</v>
      </c>
      <c r="B41" s="1" t="s">
        <v>470</v>
      </c>
      <c r="C41" s="1" t="str">
        <f t="shared" si="0"/>
        <v>원교 라-39</v>
      </c>
      <c r="D41" s="1" t="str">
        <f t="shared" si="1"/>
        <v>Univala Seven x 탐나라</v>
      </c>
      <c r="E41" s="1" t="s">
        <v>16</v>
      </c>
      <c r="F41" s="19" t="s">
        <v>344</v>
      </c>
      <c r="G41" s="19" t="s">
        <v>144</v>
      </c>
      <c r="H41" s="19" t="s">
        <v>282</v>
      </c>
      <c r="I41" s="1" t="s">
        <v>24</v>
      </c>
      <c r="J41" s="1" t="s">
        <v>24</v>
      </c>
      <c r="K41" s="1" t="s">
        <v>24</v>
      </c>
      <c r="M41" s="21">
        <f t="shared" si="2"/>
        <v>41388</v>
      </c>
      <c r="N41" s="21">
        <f t="shared" si="3"/>
        <v>41432</v>
      </c>
      <c r="O41" s="21">
        <f t="shared" si="4"/>
        <v>41523</v>
      </c>
      <c r="P41" s="1">
        <f t="shared" si="5"/>
        <v>135</v>
      </c>
      <c r="Q41" s="1">
        <f t="shared" si="6"/>
        <v>91</v>
      </c>
    </row>
    <row r="42" spans="1:17">
      <c r="A42" s="1">
        <v>2013</v>
      </c>
      <c r="B42" s="1" t="s">
        <v>470</v>
      </c>
      <c r="C42" s="1" t="str">
        <f t="shared" si="0"/>
        <v>원교 라-39</v>
      </c>
      <c r="D42" s="1" t="str">
        <f t="shared" si="1"/>
        <v>Univala Seven x 탐나라</v>
      </c>
      <c r="E42" s="1" t="s">
        <v>17</v>
      </c>
      <c r="F42" s="19" t="s">
        <v>222</v>
      </c>
      <c r="G42" s="19" t="s">
        <v>154</v>
      </c>
      <c r="H42" s="19" t="s">
        <v>282</v>
      </c>
      <c r="I42" s="1" t="s">
        <v>24</v>
      </c>
      <c r="J42" s="1" t="s">
        <v>31</v>
      </c>
      <c r="K42" s="1" t="s">
        <v>31</v>
      </c>
      <c r="M42" s="21">
        <f t="shared" si="2"/>
        <v>41389</v>
      </c>
      <c r="N42" s="21">
        <f t="shared" si="3"/>
        <v>41429</v>
      </c>
      <c r="O42" s="21">
        <f t="shared" si="4"/>
        <v>41523</v>
      </c>
      <c r="P42" s="1">
        <f t="shared" si="5"/>
        <v>134</v>
      </c>
      <c r="Q42" s="1">
        <f t="shared" si="6"/>
        <v>94</v>
      </c>
    </row>
    <row r="43" spans="1:17">
      <c r="A43" s="1">
        <v>2013</v>
      </c>
      <c r="B43" s="1" t="s">
        <v>470</v>
      </c>
      <c r="C43" s="1" t="str">
        <f t="shared" si="0"/>
        <v>원교 라-39</v>
      </c>
      <c r="D43" s="1" t="str">
        <f t="shared" si="1"/>
        <v>Univala Seven x 탐나라</v>
      </c>
      <c r="E43" s="1" t="s">
        <v>19</v>
      </c>
      <c r="F43" s="19" t="s">
        <v>28</v>
      </c>
      <c r="G43" s="19" t="s">
        <v>28</v>
      </c>
      <c r="H43" s="19" t="s">
        <v>28</v>
      </c>
      <c r="I43" s="1" t="s">
        <v>28</v>
      </c>
      <c r="J43" s="1" t="s">
        <v>28</v>
      </c>
      <c r="K43" s="1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2013</v>
      </c>
      <c r="B44" s="1" t="s">
        <v>569</v>
      </c>
      <c r="C44" s="1" t="str">
        <f t="shared" si="0"/>
        <v>충북 포연-4</v>
      </c>
      <c r="D44" s="1" t="str">
        <f t="shared" si="1"/>
        <v>Seto Giant × Fujiminori</v>
      </c>
      <c r="E44" s="1" t="s">
        <v>598</v>
      </c>
      <c r="F44" s="19" t="s">
        <v>345</v>
      </c>
      <c r="G44" s="19" t="s">
        <v>220</v>
      </c>
      <c r="H44" s="19" t="s">
        <v>282</v>
      </c>
      <c r="I44" s="1" t="s">
        <v>24</v>
      </c>
      <c r="J44" s="1" t="s">
        <v>24</v>
      </c>
      <c r="K44" s="1" t="s">
        <v>24</v>
      </c>
      <c r="M44" s="21">
        <f t="shared" si="2"/>
        <v>41394</v>
      </c>
      <c r="N44" s="21">
        <f t="shared" si="3"/>
        <v>41435</v>
      </c>
      <c r="O44" s="21">
        <f t="shared" si="4"/>
        <v>41523</v>
      </c>
      <c r="P44" s="1">
        <f t="shared" si="5"/>
        <v>129</v>
      </c>
      <c r="Q44" s="1">
        <f t="shared" si="6"/>
        <v>88</v>
      </c>
    </row>
    <row r="45" spans="1:17">
      <c r="A45" s="1">
        <v>2013</v>
      </c>
      <c r="B45" s="1" t="s">
        <v>569</v>
      </c>
      <c r="C45" s="1" t="str">
        <f t="shared" si="0"/>
        <v>충북 포연-4</v>
      </c>
      <c r="D45" s="1" t="str">
        <f t="shared" si="1"/>
        <v>Seto Giant × Fujiminori</v>
      </c>
      <c r="E45" s="1" t="s">
        <v>13</v>
      </c>
      <c r="F45" s="19" t="s">
        <v>28</v>
      </c>
      <c r="G45" s="19" t="s">
        <v>28</v>
      </c>
      <c r="H45" s="19" t="s">
        <v>28</v>
      </c>
      <c r="I45" s="1" t="s">
        <v>28</v>
      </c>
      <c r="J45" s="1" t="s">
        <v>28</v>
      </c>
      <c r="K45" s="1" t="s">
        <v>28</v>
      </c>
      <c r="M45" s="21" t="str">
        <f t="shared" si="2"/>
        <v/>
      </c>
      <c r="N45" s="21" t="str">
        <f t="shared" si="3"/>
        <v/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2013</v>
      </c>
      <c r="B46" s="1" t="s">
        <v>568</v>
      </c>
      <c r="C46" s="1" t="str">
        <f t="shared" si="0"/>
        <v>충북 포연-4</v>
      </c>
      <c r="D46" s="1" t="str">
        <f t="shared" si="1"/>
        <v>Seto Giant × Fujiminori</v>
      </c>
      <c r="E46" s="1" t="s">
        <v>14</v>
      </c>
      <c r="F46" s="19" t="s">
        <v>222</v>
      </c>
      <c r="G46" s="19" t="s">
        <v>141</v>
      </c>
      <c r="H46" s="19" t="s">
        <v>207</v>
      </c>
      <c r="I46" s="1" t="s">
        <v>24</v>
      </c>
      <c r="J46" s="1" t="s">
        <v>24</v>
      </c>
      <c r="K46" s="1" t="s">
        <v>24</v>
      </c>
      <c r="M46" s="21">
        <f t="shared" si="2"/>
        <v>41389</v>
      </c>
      <c r="N46" s="21">
        <f t="shared" si="3"/>
        <v>41427</v>
      </c>
      <c r="O46" s="21">
        <f t="shared" si="4"/>
        <v>41516</v>
      </c>
      <c r="P46" s="1">
        <f t="shared" si="5"/>
        <v>127</v>
      </c>
      <c r="Q46" s="1">
        <f t="shared" si="6"/>
        <v>89</v>
      </c>
    </row>
    <row r="47" spans="1:17">
      <c r="A47" s="1">
        <v>2013</v>
      </c>
      <c r="B47" s="1" t="s">
        <v>568</v>
      </c>
      <c r="C47" s="1" t="str">
        <f t="shared" si="0"/>
        <v>충북 포연-4</v>
      </c>
      <c r="D47" s="1" t="str">
        <f t="shared" si="1"/>
        <v>Seto Giant × Fujiminori</v>
      </c>
      <c r="E47" s="1" t="s">
        <v>15</v>
      </c>
      <c r="F47" s="19" t="s">
        <v>345</v>
      </c>
      <c r="G47" s="19" t="s">
        <v>602</v>
      </c>
      <c r="H47" s="19" t="s">
        <v>149</v>
      </c>
      <c r="I47" s="1" t="s">
        <v>603</v>
      </c>
      <c r="J47" s="1" t="s">
        <v>603</v>
      </c>
      <c r="K47" s="1" t="s">
        <v>31</v>
      </c>
      <c r="M47" s="21">
        <f t="shared" si="2"/>
        <v>41394</v>
      </c>
      <c r="N47" s="21">
        <f t="shared" si="3"/>
        <v>41434</v>
      </c>
      <c r="O47" s="21">
        <f t="shared" si="4"/>
        <v>41522</v>
      </c>
      <c r="P47" s="1">
        <f t="shared" si="5"/>
        <v>128</v>
      </c>
      <c r="Q47" s="1">
        <f t="shared" si="6"/>
        <v>88</v>
      </c>
    </row>
    <row r="48" spans="1:17">
      <c r="A48" s="1">
        <v>2013</v>
      </c>
      <c r="B48" s="1" t="s">
        <v>568</v>
      </c>
      <c r="C48" s="1" t="str">
        <f t="shared" si="0"/>
        <v>충북 포연-4</v>
      </c>
      <c r="D48" s="1" t="str">
        <f t="shared" si="1"/>
        <v>Seto Giant × Fujiminori</v>
      </c>
      <c r="E48" s="1" t="s">
        <v>16</v>
      </c>
      <c r="F48" s="19" t="s">
        <v>28</v>
      </c>
      <c r="G48" s="19" t="s">
        <v>28</v>
      </c>
      <c r="H48" s="19" t="s">
        <v>28</v>
      </c>
      <c r="I48" s="1" t="s">
        <v>28</v>
      </c>
      <c r="J48" s="1" t="s">
        <v>28</v>
      </c>
      <c r="K48" s="1" t="s">
        <v>28</v>
      </c>
      <c r="M48" s="21" t="str">
        <f t="shared" si="2"/>
        <v/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2013</v>
      </c>
      <c r="B49" s="1" t="s">
        <v>568</v>
      </c>
      <c r="C49" s="1" t="str">
        <f t="shared" si="0"/>
        <v>충북 포연-4</v>
      </c>
      <c r="D49" s="1" t="str">
        <f t="shared" si="1"/>
        <v>Seto Giant × Fujiminori</v>
      </c>
      <c r="E49" s="1" t="s">
        <v>17</v>
      </c>
      <c r="F49" s="19" t="s">
        <v>138</v>
      </c>
      <c r="G49" s="19" t="s">
        <v>198</v>
      </c>
      <c r="H49" s="19" t="s">
        <v>383</v>
      </c>
      <c r="I49" s="1" t="s">
        <v>59</v>
      </c>
      <c r="J49" s="1" t="s">
        <v>31</v>
      </c>
      <c r="K49" s="1" t="s">
        <v>24</v>
      </c>
      <c r="M49" s="21">
        <f t="shared" si="2"/>
        <v>41369</v>
      </c>
      <c r="N49" s="21">
        <f t="shared" si="3"/>
        <v>41417</v>
      </c>
      <c r="O49" s="21" t="e">
        <f t="shared" si="4"/>
        <v>#VALUE!</v>
      </c>
      <c r="P49" s="1" t="e">
        <f t="shared" si="5"/>
        <v>#VALUE!</v>
      </c>
      <c r="Q49" s="1" t="e">
        <f t="shared" si="6"/>
        <v>#VALUE!</v>
      </c>
    </row>
    <row r="50" spans="1:17">
      <c r="A50" s="1">
        <v>2013</v>
      </c>
      <c r="B50" s="1" t="s">
        <v>568</v>
      </c>
      <c r="C50" s="1" t="str">
        <f t="shared" si="0"/>
        <v>충북 포연-4</v>
      </c>
      <c r="D50" s="1" t="str">
        <f t="shared" si="1"/>
        <v>Seto Giant × Fujiminori</v>
      </c>
      <c r="E50" s="1" t="s">
        <v>19</v>
      </c>
      <c r="F50" s="19" t="s">
        <v>193</v>
      </c>
      <c r="G50" s="19" t="s">
        <v>206</v>
      </c>
      <c r="H50" s="19" t="s">
        <v>275</v>
      </c>
      <c r="I50" s="1" t="s">
        <v>24</v>
      </c>
      <c r="J50" s="1" t="s">
        <v>31</v>
      </c>
      <c r="K50" s="1" t="s">
        <v>24</v>
      </c>
      <c r="M50" s="21">
        <f t="shared" si="2"/>
        <v>41383</v>
      </c>
      <c r="N50" s="21">
        <f t="shared" si="3"/>
        <v>41424</v>
      </c>
      <c r="O50" s="21">
        <f t="shared" si="4"/>
        <v>41514</v>
      </c>
      <c r="P50" s="1">
        <f t="shared" si="5"/>
        <v>131</v>
      </c>
      <c r="Q50" s="1">
        <f t="shared" si="6"/>
        <v>90</v>
      </c>
    </row>
    <row r="51" spans="1:17">
      <c r="A51" s="1">
        <v>2013</v>
      </c>
      <c r="B51" s="1" t="s">
        <v>480</v>
      </c>
      <c r="C51" s="1" t="str">
        <f t="shared" si="0"/>
        <v>원교 라-40</v>
      </c>
      <c r="D51" s="1" t="str">
        <f t="shared" si="1"/>
        <v>Alden x Mario</v>
      </c>
      <c r="E51" s="1" t="s">
        <v>598</v>
      </c>
      <c r="F51" s="19" t="s">
        <v>336</v>
      </c>
      <c r="G51" s="19" t="s">
        <v>220</v>
      </c>
      <c r="H51" s="19" t="s">
        <v>282</v>
      </c>
      <c r="I51" s="1" t="s">
        <v>24</v>
      </c>
      <c r="J51" s="1" t="s">
        <v>24</v>
      </c>
      <c r="K51" s="1" t="s">
        <v>31</v>
      </c>
      <c r="M51" s="21">
        <f t="shared" si="2"/>
        <v>41392</v>
      </c>
      <c r="N51" s="21">
        <f t="shared" si="3"/>
        <v>41435</v>
      </c>
      <c r="O51" s="21">
        <f t="shared" si="4"/>
        <v>41523</v>
      </c>
      <c r="P51" s="1">
        <f t="shared" si="5"/>
        <v>131</v>
      </c>
      <c r="Q51" s="1">
        <f t="shared" si="6"/>
        <v>88</v>
      </c>
    </row>
    <row r="52" spans="1:17">
      <c r="A52" s="1">
        <v>2013</v>
      </c>
      <c r="B52" s="1" t="s">
        <v>480</v>
      </c>
      <c r="C52" s="1" t="str">
        <f t="shared" si="0"/>
        <v>원교 라-40</v>
      </c>
      <c r="D52" s="1" t="str">
        <f t="shared" si="1"/>
        <v>Alden x Mario</v>
      </c>
      <c r="E52" s="1" t="s">
        <v>13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2013</v>
      </c>
      <c r="B53" s="1" t="s">
        <v>479</v>
      </c>
      <c r="C53" s="1" t="str">
        <f t="shared" si="0"/>
        <v>원교 라-40</v>
      </c>
      <c r="D53" s="1" t="str">
        <f t="shared" si="1"/>
        <v>Alden x Mario</v>
      </c>
      <c r="E53" s="1" t="s">
        <v>14</v>
      </c>
      <c r="F53" s="19" t="s">
        <v>328</v>
      </c>
      <c r="G53" s="19" t="s">
        <v>28</v>
      </c>
      <c r="H53" s="19" t="s">
        <v>28</v>
      </c>
      <c r="I53" s="1" t="s">
        <v>24</v>
      </c>
      <c r="J53" s="1" t="s">
        <v>24</v>
      </c>
      <c r="K53" s="1" t="s">
        <v>24</v>
      </c>
      <c r="M53" s="21">
        <f t="shared" si="2"/>
        <v>41390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2013</v>
      </c>
      <c r="B54" s="1" t="s">
        <v>479</v>
      </c>
      <c r="C54" s="1" t="str">
        <f t="shared" si="0"/>
        <v>원교 라-40</v>
      </c>
      <c r="D54" s="1" t="str">
        <f t="shared" si="1"/>
        <v>Alden x Mario</v>
      </c>
      <c r="E54" s="1" t="s">
        <v>15</v>
      </c>
      <c r="F54" s="19" t="s">
        <v>604</v>
      </c>
      <c r="G54" s="19" t="s">
        <v>144</v>
      </c>
      <c r="H54" s="19" t="s">
        <v>149</v>
      </c>
      <c r="I54" s="1" t="s">
        <v>603</v>
      </c>
      <c r="J54" s="1" t="s">
        <v>603</v>
      </c>
      <c r="K54" s="1" t="s">
        <v>24</v>
      </c>
      <c r="M54" s="21">
        <f t="shared" si="2"/>
        <v>41393</v>
      </c>
      <c r="N54" s="21">
        <f t="shared" si="3"/>
        <v>41432</v>
      </c>
      <c r="O54" s="21">
        <f t="shared" si="4"/>
        <v>41522</v>
      </c>
      <c r="P54" s="1">
        <f t="shared" si="5"/>
        <v>129</v>
      </c>
      <c r="Q54" s="1">
        <f t="shared" si="6"/>
        <v>90</v>
      </c>
    </row>
    <row r="55" spans="1:17">
      <c r="A55" s="1">
        <v>2013</v>
      </c>
      <c r="B55" s="1" t="s">
        <v>479</v>
      </c>
      <c r="C55" s="1" t="str">
        <f t="shared" si="0"/>
        <v>원교 라-40</v>
      </c>
      <c r="D55" s="1" t="str">
        <f t="shared" si="1"/>
        <v>Alden x Mario</v>
      </c>
      <c r="E55" s="1" t="s">
        <v>16</v>
      </c>
      <c r="F55" s="19" t="s">
        <v>252</v>
      </c>
      <c r="G55" s="19" t="s">
        <v>154</v>
      </c>
      <c r="H55" s="19" t="s">
        <v>186</v>
      </c>
      <c r="I55" s="1" t="s">
        <v>24</v>
      </c>
      <c r="J55" s="1" t="s">
        <v>24</v>
      </c>
      <c r="K55" s="1" t="s">
        <v>24</v>
      </c>
      <c r="M55" s="21">
        <f t="shared" si="2"/>
        <v>41382</v>
      </c>
      <c r="N55" s="21">
        <f t="shared" si="3"/>
        <v>41429</v>
      </c>
      <c r="O55" s="21">
        <f t="shared" si="4"/>
        <v>41532</v>
      </c>
      <c r="P55" s="1">
        <f t="shared" si="5"/>
        <v>150</v>
      </c>
      <c r="Q55" s="1">
        <f t="shared" si="6"/>
        <v>103</v>
      </c>
    </row>
    <row r="56" spans="1:17">
      <c r="A56" s="1">
        <v>2013</v>
      </c>
      <c r="B56" s="1" t="s">
        <v>479</v>
      </c>
      <c r="C56" s="1" t="str">
        <f t="shared" si="0"/>
        <v>원교 라-40</v>
      </c>
      <c r="D56" s="1" t="str">
        <f t="shared" si="1"/>
        <v>Alden x Mario</v>
      </c>
      <c r="E56" s="1" t="s">
        <v>17</v>
      </c>
      <c r="F56" s="19" t="s">
        <v>210</v>
      </c>
      <c r="G56" s="19" t="s">
        <v>185</v>
      </c>
      <c r="H56" s="19" t="s">
        <v>192</v>
      </c>
      <c r="I56" s="1" t="s">
        <v>31</v>
      </c>
      <c r="J56" s="1" t="s">
        <v>31</v>
      </c>
      <c r="K56" s="1" t="s">
        <v>31</v>
      </c>
      <c r="M56" s="21">
        <f t="shared" si="2"/>
        <v>41376</v>
      </c>
      <c r="N56" s="21">
        <f t="shared" si="3"/>
        <v>41423</v>
      </c>
      <c r="O56" s="21">
        <f t="shared" si="4"/>
        <v>41537</v>
      </c>
      <c r="P56" s="1">
        <f t="shared" si="5"/>
        <v>161</v>
      </c>
      <c r="Q56" s="1">
        <f t="shared" si="6"/>
        <v>114</v>
      </c>
    </row>
    <row r="57" spans="1:17">
      <c r="A57" s="1">
        <v>2013</v>
      </c>
      <c r="B57" s="1" t="s">
        <v>479</v>
      </c>
      <c r="C57" s="1" t="str">
        <f t="shared" si="0"/>
        <v>원교 라-40</v>
      </c>
      <c r="D57" s="1" t="str">
        <f t="shared" si="1"/>
        <v>Alden x Mario</v>
      </c>
      <c r="E57" s="1" t="s">
        <v>19</v>
      </c>
      <c r="F57" s="19" t="s">
        <v>28</v>
      </c>
      <c r="G57" s="19" t="s">
        <v>28</v>
      </c>
      <c r="H57" s="19" t="s">
        <v>28</v>
      </c>
      <c r="I57" s="1" t="s">
        <v>28</v>
      </c>
      <c r="J57" s="1" t="s">
        <v>28</v>
      </c>
      <c r="K57" s="1" t="s">
        <v>28</v>
      </c>
      <c r="L57" s="1" t="s">
        <v>609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2013</v>
      </c>
      <c r="B58" s="1" t="s">
        <v>482</v>
      </c>
      <c r="C58" s="1" t="str">
        <f t="shared" si="0"/>
        <v>원교 라-41</v>
      </c>
      <c r="D58" s="1" t="str">
        <f t="shared" si="1"/>
        <v xml:space="preserve"> 김포대과변이 x Honey Black</v>
      </c>
      <c r="E58" s="1" t="s">
        <v>598</v>
      </c>
      <c r="F58" s="19" t="s">
        <v>599</v>
      </c>
      <c r="G58" s="19" t="s">
        <v>144</v>
      </c>
      <c r="H58" s="19" t="s">
        <v>298</v>
      </c>
      <c r="I58" s="1" t="s">
        <v>24</v>
      </c>
      <c r="J58" s="1" t="s">
        <v>24</v>
      </c>
      <c r="K58" s="1" t="s">
        <v>24</v>
      </c>
      <c r="M58" s="21">
        <f t="shared" si="2"/>
        <v>41400</v>
      </c>
      <c r="N58" s="21">
        <f t="shared" si="3"/>
        <v>41432</v>
      </c>
      <c r="O58" s="21">
        <f t="shared" si="4"/>
        <v>41512</v>
      </c>
      <c r="P58" s="1">
        <f t="shared" si="5"/>
        <v>112</v>
      </c>
      <c r="Q58" s="1">
        <f t="shared" si="6"/>
        <v>80</v>
      </c>
    </row>
    <row r="59" spans="1:17">
      <c r="A59" s="1">
        <v>2013</v>
      </c>
      <c r="B59" s="1" t="s">
        <v>482</v>
      </c>
      <c r="C59" s="1" t="str">
        <f t="shared" si="0"/>
        <v>원교 라-41</v>
      </c>
      <c r="D59" s="1" t="str">
        <f t="shared" si="1"/>
        <v xml:space="preserve"> 김포대과변이 x Honey Black</v>
      </c>
      <c r="E59" s="1" t="s">
        <v>13</v>
      </c>
      <c r="F59" s="19" t="s">
        <v>28</v>
      </c>
      <c r="G59" s="19" t="s">
        <v>28</v>
      </c>
      <c r="H59" s="19" t="s">
        <v>28</v>
      </c>
      <c r="I59" s="1" t="s">
        <v>28</v>
      </c>
      <c r="J59" s="1" t="s">
        <v>28</v>
      </c>
      <c r="K59" s="1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2013</v>
      </c>
      <c r="B60" s="1" t="s">
        <v>481</v>
      </c>
      <c r="C60" s="1" t="str">
        <f t="shared" si="0"/>
        <v>원교 라-41</v>
      </c>
      <c r="D60" s="1" t="str">
        <f t="shared" si="1"/>
        <v xml:space="preserve"> 김포대과변이 x Honey Black</v>
      </c>
      <c r="E60" s="1" t="s">
        <v>14</v>
      </c>
      <c r="F60" s="19" t="s">
        <v>344</v>
      </c>
      <c r="G60" s="19" t="s">
        <v>28</v>
      </c>
      <c r="H60" s="19" t="s">
        <v>28</v>
      </c>
      <c r="I60" s="1" t="s">
        <v>24</v>
      </c>
      <c r="J60" s="1" t="s">
        <v>24</v>
      </c>
      <c r="K60" s="1" t="s">
        <v>24</v>
      </c>
      <c r="M60" s="21">
        <f t="shared" si="2"/>
        <v>41388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2013</v>
      </c>
      <c r="B61" s="1" t="s">
        <v>481</v>
      </c>
      <c r="C61" s="1" t="str">
        <f t="shared" si="0"/>
        <v>원교 라-41</v>
      </c>
      <c r="D61" s="1" t="str">
        <f t="shared" si="1"/>
        <v xml:space="preserve"> 김포대과변이 x Honey Black</v>
      </c>
      <c r="E61" s="1" t="s">
        <v>15</v>
      </c>
      <c r="F61" s="19" t="s">
        <v>604</v>
      </c>
      <c r="G61" s="19" t="s">
        <v>144</v>
      </c>
      <c r="H61" s="19" t="s">
        <v>149</v>
      </c>
      <c r="I61" s="1" t="s">
        <v>603</v>
      </c>
      <c r="J61" s="1" t="s">
        <v>603</v>
      </c>
      <c r="K61" s="1" t="s">
        <v>24</v>
      </c>
      <c r="M61" s="21">
        <f t="shared" si="2"/>
        <v>41393</v>
      </c>
      <c r="N61" s="21">
        <f t="shared" si="3"/>
        <v>41432</v>
      </c>
      <c r="O61" s="21">
        <f t="shared" si="4"/>
        <v>41522</v>
      </c>
      <c r="P61" s="1">
        <f t="shared" si="5"/>
        <v>129</v>
      </c>
      <c r="Q61" s="1">
        <f t="shared" si="6"/>
        <v>90</v>
      </c>
    </row>
    <row r="62" spans="1:17">
      <c r="A62" s="1">
        <v>2013</v>
      </c>
      <c r="B62" s="1" t="s">
        <v>481</v>
      </c>
      <c r="C62" s="1" t="str">
        <f t="shared" si="0"/>
        <v>원교 라-41</v>
      </c>
      <c r="D62" s="1" t="str">
        <f t="shared" si="1"/>
        <v xml:space="preserve"> 김포대과변이 x Honey Black</v>
      </c>
      <c r="E62" s="1" t="s">
        <v>16</v>
      </c>
      <c r="F62" s="19" t="s">
        <v>187</v>
      </c>
      <c r="G62" s="19" t="s">
        <v>206</v>
      </c>
      <c r="H62" s="19" t="s">
        <v>217</v>
      </c>
      <c r="I62" s="1" t="s">
        <v>24</v>
      </c>
      <c r="J62" s="1" t="s">
        <v>24</v>
      </c>
      <c r="K62" s="1" t="s">
        <v>31</v>
      </c>
      <c r="M62" s="21">
        <f t="shared" si="2"/>
        <v>41379</v>
      </c>
      <c r="N62" s="21">
        <f t="shared" si="3"/>
        <v>41424</v>
      </c>
      <c r="O62" s="21">
        <f t="shared" si="4"/>
        <v>41515</v>
      </c>
      <c r="P62" s="1">
        <f t="shared" si="5"/>
        <v>136</v>
      </c>
      <c r="Q62" s="1">
        <f t="shared" si="6"/>
        <v>91</v>
      </c>
    </row>
    <row r="63" spans="1:17">
      <c r="A63" s="1">
        <v>2013</v>
      </c>
      <c r="B63" s="1" t="s">
        <v>481</v>
      </c>
      <c r="C63" s="1" t="str">
        <f t="shared" si="0"/>
        <v>원교 라-41</v>
      </c>
      <c r="D63" s="1" t="str">
        <f t="shared" si="1"/>
        <v xml:space="preserve"> 김포대과변이 x Honey Black</v>
      </c>
      <c r="E63" s="1" t="s">
        <v>17</v>
      </c>
      <c r="F63" s="19" t="s">
        <v>193</v>
      </c>
      <c r="G63" s="19" t="s">
        <v>185</v>
      </c>
      <c r="H63" s="19" t="s">
        <v>316</v>
      </c>
      <c r="I63" s="1" t="s">
        <v>31</v>
      </c>
      <c r="J63" s="1" t="s">
        <v>31</v>
      </c>
      <c r="K63" s="1" t="s">
        <v>31</v>
      </c>
      <c r="M63" s="21">
        <f t="shared" si="2"/>
        <v>41383</v>
      </c>
      <c r="N63" s="21">
        <f t="shared" si="3"/>
        <v>41423</v>
      </c>
      <c r="O63" s="21">
        <f t="shared" si="4"/>
        <v>41518</v>
      </c>
      <c r="P63" s="1">
        <f t="shared" si="5"/>
        <v>135</v>
      </c>
      <c r="Q63" s="1">
        <f t="shared" si="6"/>
        <v>95</v>
      </c>
    </row>
    <row r="64" spans="1:17">
      <c r="A64" s="1">
        <v>2013</v>
      </c>
      <c r="B64" s="1" t="s">
        <v>481</v>
      </c>
      <c r="C64" s="1" t="str">
        <f t="shared" si="0"/>
        <v>원교 라-41</v>
      </c>
      <c r="D64" s="1" t="str">
        <f t="shared" si="1"/>
        <v xml:space="preserve"> 김포대과변이 x Honey Black</v>
      </c>
      <c r="E64" s="1" t="s">
        <v>19</v>
      </c>
      <c r="F64" s="19" t="s">
        <v>190</v>
      </c>
      <c r="G64" s="19" t="s">
        <v>200</v>
      </c>
      <c r="H64" s="19" t="s">
        <v>610</v>
      </c>
      <c r="I64" s="1" t="s">
        <v>31</v>
      </c>
      <c r="J64" s="1" t="s">
        <v>24</v>
      </c>
      <c r="K64" s="1" t="s">
        <v>24</v>
      </c>
      <c r="M64" s="21">
        <f t="shared" si="2"/>
        <v>41380</v>
      </c>
      <c r="N64" s="21">
        <f t="shared" si="3"/>
        <v>41421</v>
      </c>
      <c r="O64" s="21">
        <f t="shared" si="4"/>
        <v>41491</v>
      </c>
      <c r="P64" s="1">
        <f t="shared" si="5"/>
        <v>111</v>
      </c>
      <c r="Q64" s="1">
        <f t="shared" si="6"/>
        <v>70</v>
      </c>
    </row>
    <row r="65" spans="1:17">
      <c r="A65" s="1">
        <v>2013</v>
      </c>
      <c r="B65" s="1" t="s">
        <v>486</v>
      </c>
      <c r="C65" s="1" t="str">
        <f t="shared" si="0"/>
        <v>원교 라-42</v>
      </c>
      <c r="D65" s="1" t="str">
        <f t="shared" si="1"/>
        <v>Steuben x Golden Muscat</v>
      </c>
      <c r="E65" s="1" t="s">
        <v>598</v>
      </c>
      <c r="F65" s="19" t="s">
        <v>605</v>
      </c>
      <c r="G65" s="19" t="s">
        <v>220</v>
      </c>
      <c r="H65" s="19" t="s">
        <v>611</v>
      </c>
      <c r="I65" s="1" t="s">
        <v>24</v>
      </c>
      <c r="J65" s="1" t="s">
        <v>24</v>
      </c>
      <c r="K65" s="1" t="s">
        <v>24</v>
      </c>
      <c r="M65" s="21">
        <f t="shared" si="2"/>
        <v>41395</v>
      </c>
      <c r="N65" s="21">
        <f t="shared" si="3"/>
        <v>41435</v>
      </c>
      <c r="O65" s="21">
        <f t="shared" si="4"/>
        <v>41523</v>
      </c>
      <c r="P65" s="1">
        <f t="shared" si="5"/>
        <v>128</v>
      </c>
      <c r="Q65" s="1">
        <f t="shared" si="6"/>
        <v>88</v>
      </c>
    </row>
    <row r="66" spans="1:17">
      <c r="A66" s="1">
        <v>2013</v>
      </c>
      <c r="B66" s="1" t="s">
        <v>486</v>
      </c>
      <c r="C66" s="1" t="str">
        <f t="shared" si="0"/>
        <v>원교 라-42</v>
      </c>
      <c r="D66" s="1" t="str">
        <f t="shared" si="1"/>
        <v>Steuben x Golden Muscat</v>
      </c>
      <c r="E66" s="1" t="s">
        <v>13</v>
      </c>
      <c r="F66" s="19" t="s">
        <v>28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2013</v>
      </c>
      <c r="B67" s="1" t="s">
        <v>485</v>
      </c>
      <c r="C67" s="1" t="str">
        <f t="shared" ref="C67:C113" si="7">IFERROR(TRIM(LEFT(B67, FIND("(",B67)-1)), B67)</f>
        <v>원교 라-42</v>
      </c>
      <c r="D67" s="1" t="str">
        <f t="shared" ref="D67:D113" si="8">IFERROR(MID(B67, FIND("(",B67)+1, FIND(")",B67)-FIND("(",B67)-1), "")</f>
        <v>Steuben x Golden Muscat</v>
      </c>
      <c r="E67" s="1" t="s">
        <v>14</v>
      </c>
      <c r="F67" s="19" t="s">
        <v>222</v>
      </c>
      <c r="G67" s="19" t="s">
        <v>28</v>
      </c>
      <c r="H67" s="19" t="s">
        <v>28</v>
      </c>
      <c r="I67" s="1" t="s">
        <v>24</v>
      </c>
      <c r="J67" s="1" t="s">
        <v>24</v>
      </c>
      <c r="K67" s="1" t="s">
        <v>24</v>
      </c>
      <c r="M67" s="21">
        <f t="shared" ref="M67:M113" si="9">IF(F67="-","", DATE($A67, LEFT(F67,FIND(".",F67)-1), MID(F67,FIND(".",F67)+1,LEN(F67))))</f>
        <v>41389</v>
      </c>
      <c r="N67" s="21" t="str">
        <f t="shared" ref="N67:N113" si="10">IF(G67="-","", DATE($A67, LEFT(G67,FIND(".",G67)-1), MID(G67,FIND(".",G67)+1,LEN(G67))))</f>
        <v/>
      </c>
      <c r="O67" s="21" t="str">
        <f t="shared" ref="O67:O113" si="11">IF(H67="-","", DATE($A67, LEFT(H67,FIND(".",H67)-1), MID(H67,FIND(".",H67)+1,LEN(H67))))</f>
        <v/>
      </c>
      <c r="P67" s="1" t="str">
        <f t="shared" ref="P67:P113" si="12">IF(OR(M67="",O67=""),"", O67-M67)</f>
        <v/>
      </c>
      <c r="Q67" s="1" t="str">
        <f t="shared" ref="Q67:Q113" si="13">IF(OR(N67="",O67=""),"", O67-N67)</f>
        <v/>
      </c>
    </row>
    <row r="68" spans="1:17">
      <c r="A68" s="1">
        <v>2013</v>
      </c>
      <c r="B68" s="1" t="s">
        <v>485</v>
      </c>
      <c r="C68" s="1" t="str">
        <f t="shared" si="7"/>
        <v>원교 라-42</v>
      </c>
      <c r="D68" s="1" t="str">
        <f t="shared" si="8"/>
        <v>Steuben x Golden Muscat</v>
      </c>
      <c r="E68" s="1" t="s">
        <v>15</v>
      </c>
      <c r="F68" s="19" t="s">
        <v>345</v>
      </c>
      <c r="G68" s="19" t="s">
        <v>602</v>
      </c>
      <c r="H68" s="19" t="s">
        <v>186</v>
      </c>
      <c r="I68" s="1" t="s">
        <v>603</v>
      </c>
      <c r="J68" s="1" t="s">
        <v>603</v>
      </c>
      <c r="K68" s="1" t="s">
        <v>24</v>
      </c>
      <c r="M68" s="21">
        <f t="shared" si="9"/>
        <v>41394</v>
      </c>
      <c r="N68" s="21">
        <f t="shared" si="10"/>
        <v>41434</v>
      </c>
      <c r="O68" s="21">
        <f t="shared" si="11"/>
        <v>41532</v>
      </c>
      <c r="P68" s="1">
        <f t="shared" si="12"/>
        <v>138</v>
      </c>
      <c r="Q68" s="1">
        <f t="shared" si="13"/>
        <v>98</v>
      </c>
    </row>
    <row r="69" spans="1:17">
      <c r="A69" s="1">
        <v>2013</v>
      </c>
      <c r="B69" s="1" t="s">
        <v>485</v>
      </c>
      <c r="C69" s="1" t="str">
        <f t="shared" si="7"/>
        <v>원교 라-42</v>
      </c>
      <c r="D69" s="1" t="str">
        <f t="shared" si="8"/>
        <v>Steuben x Golden Muscat</v>
      </c>
      <c r="E69" s="1" t="s">
        <v>16</v>
      </c>
      <c r="F69" s="19" t="s">
        <v>344</v>
      </c>
      <c r="G69" s="19" t="s">
        <v>191</v>
      </c>
      <c r="H69" s="19" t="s">
        <v>282</v>
      </c>
      <c r="I69" s="1" t="s">
        <v>24</v>
      </c>
      <c r="J69" s="1" t="s">
        <v>24</v>
      </c>
      <c r="K69" s="1" t="s">
        <v>24</v>
      </c>
      <c r="M69" s="21">
        <f t="shared" si="9"/>
        <v>41388</v>
      </c>
      <c r="N69" s="21">
        <f t="shared" si="10"/>
        <v>41425</v>
      </c>
      <c r="O69" s="21">
        <f t="shared" si="11"/>
        <v>41523</v>
      </c>
      <c r="P69" s="1">
        <f t="shared" si="12"/>
        <v>135</v>
      </c>
      <c r="Q69" s="1">
        <f t="shared" si="13"/>
        <v>98</v>
      </c>
    </row>
    <row r="70" spans="1:17">
      <c r="A70" s="1">
        <v>2013</v>
      </c>
      <c r="B70" s="1" t="s">
        <v>485</v>
      </c>
      <c r="C70" s="1" t="str">
        <f t="shared" si="7"/>
        <v>원교 라-42</v>
      </c>
      <c r="D70" s="1" t="str">
        <f t="shared" si="8"/>
        <v>Steuben x Golden Muscat</v>
      </c>
      <c r="E70" s="1" t="s">
        <v>17</v>
      </c>
      <c r="F70" s="19" t="s">
        <v>222</v>
      </c>
      <c r="G70" s="19" t="s">
        <v>185</v>
      </c>
      <c r="H70" s="19" t="s">
        <v>300</v>
      </c>
      <c r="I70" s="1" t="s">
        <v>31</v>
      </c>
      <c r="J70" s="1" t="s">
        <v>31</v>
      </c>
      <c r="K70" s="1" t="s">
        <v>31</v>
      </c>
      <c r="M70" s="21">
        <f t="shared" si="9"/>
        <v>41389</v>
      </c>
      <c r="N70" s="21">
        <f t="shared" si="10"/>
        <v>41423</v>
      </c>
      <c r="O70" s="21">
        <f t="shared" si="11"/>
        <v>41533</v>
      </c>
      <c r="P70" s="1">
        <f t="shared" si="12"/>
        <v>144</v>
      </c>
      <c r="Q70" s="1">
        <f t="shared" si="13"/>
        <v>110</v>
      </c>
    </row>
    <row r="71" spans="1:17">
      <c r="A71" s="1">
        <v>2013</v>
      </c>
      <c r="B71" s="1" t="s">
        <v>485</v>
      </c>
      <c r="C71" s="1" t="str">
        <f t="shared" si="7"/>
        <v>원교 라-42</v>
      </c>
      <c r="D71" s="1" t="str">
        <f t="shared" si="8"/>
        <v>Steuben x Golden Muscat</v>
      </c>
      <c r="E71" s="1" t="s">
        <v>19</v>
      </c>
      <c r="F71" s="19" t="s">
        <v>28</v>
      </c>
      <c r="G71" s="19" t="s">
        <v>28</v>
      </c>
      <c r="H71" s="19" t="s">
        <v>28</v>
      </c>
      <c r="I71" s="1" t="s">
        <v>28</v>
      </c>
      <c r="J71" s="1" t="s">
        <v>28</v>
      </c>
      <c r="K71" s="1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2013</v>
      </c>
      <c r="B72" s="1" t="s">
        <v>578</v>
      </c>
      <c r="C72" s="1" t="str">
        <f t="shared" si="7"/>
        <v>충북 포연-5</v>
      </c>
      <c r="D72" s="1" t="str">
        <f t="shared" si="8"/>
        <v>고처×캠벨얼리</v>
      </c>
      <c r="E72" s="1" t="s">
        <v>598</v>
      </c>
      <c r="F72" s="19" t="s">
        <v>604</v>
      </c>
      <c r="G72" s="19" t="s">
        <v>220</v>
      </c>
      <c r="I72" s="1" t="s">
        <v>24</v>
      </c>
      <c r="J72" s="1" t="s">
        <v>24</v>
      </c>
      <c r="K72" s="1" t="s">
        <v>24</v>
      </c>
      <c r="M72" s="21">
        <f t="shared" si="9"/>
        <v>41393</v>
      </c>
      <c r="N72" s="21">
        <f t="shared" si="10"/>
        <v>41435</v>
      </c>
      <c r="O72" s="21" t="e">
        <f t="shared" si="11"/>
        <v>#VALUE!</v>
      </c>
      <c r="P72" s="1" t="e">
        <f t="shared" si="12"/>
        <v>#VALUE!</v>
      </c>
      <c r="Q72" s="1" t="e">
        <f t="shared" si="13"/>
        <v>#VALUE!</v>
      </c>
    </row>
    <row r="73" spans="1:17">
      <c r="A73" s="1">
        <v>2013</v>
      </c>
      <c r="B73" s="1" t="s">
        <v>578</v>
      </c>
      <c r="C73" s="1" t="str">
        <f t="shared" si="7"/>
        <v>충북 포연-5</v>
      </c>
      <c r="D73" s="1" t="str">
        <f t="shared" si="8"/>
        <v>고처×캠벨얼리</v>
      </c>
      <c r="E73" s="1" t="s">
        <v>13</v>
      </c>
      <c r="F73" s="19" t="s">
        <v>28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28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2013</v>
      </c>
      <c r="B74" s="1" t="s">
        <v>577</v>
      </c>
      <c r="C74" s="1" t="str">
        <f t="shared" si="7"/>
        <v>충북 포연-5</v>
      </c>
      <c r="D74" s="1" t="str">
        <f t="shared" si="8"/>
        <v>고처×캠벨얼리</v>
      </c>
      <c r="E74" s="1" t="s">
        <v>14</v>
      </c>
      <c r="F74" s="19" t="s">
        <v>344</v>
      </c>
      <c r="G74" s="19" t="s">
        <v>28</v>
      </c>
      <c r="H74" s="19" t="s">
        <v>28</v>
      </c>
      <c r="I74" s="1" t="s">
        <v>24</v>
      </c>
      <c r="J74" s="1" t="s">
        <v>24</v>
      </c>
      <c r="K74" s="1" t="s">
        <v>24</v>
      </c>
      <c r="M74" s="21">
        <f t="shared" si="9"/>
        <v>41388</v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2013</v>
      </c>
      <c r="B75" s="1" t="s">
        <v>577</v>
      </c>
      <c r="C75" s="1" t="str">
        <f t="shared" si="7"/>
        <v>충북 포연-5</v>
      </c>
      <c r="D75" s="1" t="str">
        <f t="shared" si="8"/>
        <v>고처×캠벨얼리</v>
      </c>
      <c r="E75" s="1" t="s">
        <v>15</v>
      </c>
      <c r="F75" s="19" t="s">
        <v>604</v>
      </c>
      <c r="G75" s="19" t="s">
        <v>602</v>
      </c>
      <c r="H75" s="19" t="s">
        <v>282</v>
      </c>
      <c r="I75" s="1" t="s">
        <v>603</v>
      </c>
      <c r="J75" s="1" t="s">
        <v>603</v>
      </c>
      <c r="K75" s="1" t="s">
        <v>24</v>
      </c>
      <c r="M75" s="21">
        <f t="shared" si="9"/>
        <v>41393</v>
      </c>
      <c r="N75" s="21">
        <f t="shared" si="10"/>
        <v>41434</v>
      </c>
      <c r="O75" s="21">
        <f t="shared" si="11"/>
        <v>41523</v>
      </c>
      <c r="P75" s="1">
        <f t="shared" si="12"/>
        <v>130</v>
      </c>
      <c r="Q75" s="1">
        <f t="shared" si="13"/>
        <v>89</v>
      </c>
    </row>
    <row r="76" spans="1:17">
      <c r="A76" s="1">
        <v>2013</v>
      </c>
      <c r="B76" s="1" t="s">
        <v>577</v>
      </c>
      <c r="C76" s="1" t="str">
        <f t="shared" si="7"/>
        <v>충북 포연-5</v>
      </c>
      <c r="D76" s="1" t="str">
        <f t="shared" si="8"/>
        <v>고처×캠벨얼리</v>
      </c>
      <c r="E76" s="1" t="s">
        <v>16</v>
      </c>
      <c r="F76" s="19" t="s">
        <v>329</v>
      </c>
      <c r="G76" s="19" t="s">
        <v>154</v>
      </c>
      <c r="H76" s="19" t="s">
        <v>228</v>
      </c>
      <c r="I76" s="1" t="s">
        <v>24</v>
      </c>
      <c r="J76" s="1" t="s">
        <v>24</v>
      </c>
      <c r="K76" s="1" t="s">
        <v>24</v>
      </c>
      <c r="M76" s="21">
        <f t="shared" si="9"/>
        <v>41387</v>
      </c>
      <c r="N76" s="21">
        <f t="shared" si="10"/>
        <v>41429</v>
      </c>
      <c r="O76" s="21">
        <f t="shared" si="11"/>
        <v>41505</v>
      </c>
      <c r="P76" s="1">
        <f t="shared" si="12"/>
        <v>118</v>
      </c>
      <c r="Q76" s="1">
        <f t="shared" si="13"/>
        <v>76</v>
      </c>
    </row>
    <row r="77" spans="1:17">
      <c r="A77" s="1">
        <v>2013</v>
      </c>
      <c r="B77" s="1" t="s">
        <v>577</v>
      </c>
      <c r="C77" s="1" t="str">
        <f t="shared" si="7"/>
        <v>충북 포연-5</v>
      </c>
      <c r="D77" s="1" t="str">
        <f t="shared" si="8"/>
        <v>고처×캠벨얼리</v>
      </c>
      <c r="E77" s="1" t="s">
        <v>17</v>
      </c>
      <c r="F77" s="19" t="s">
        <v>222</v>
      </c>
      <c r="G77" s="19" t="s">
        <v>154</v>
      </c>
      <c r="H77" s="19" t="s">
        <v>253</v>
      </c>
      <c r="I77" s="1" t="s">
        <v>24</v>
      </c>
      <c r="J77" s="1" t="s">
        <v>31</v>
      </c>
      <c r="K77" s="1" t="s">
        <v>24</v>
      </c>
      <c r="M77" s="21">
        <f t="shared" si="9"/>
        <v>41389</v>
      </c>
      <c r="N77" s="21">
        <f t="shared" si="10"/>
        <v>41429</v>
      </c>
      <c r="O77" s="21">
        <f t="shared" si="11"/>
        <v>41506</v>
      </c>
      <c r="P77" s="1">
        <f t="shared" si="12"/>
        <v>117</v>
      </c>
      <c r="Q77" s="1">
        <f t="shared" si="13"/>
        <v>77</v>
      </c>
    </row>
    <row r="78" spans="1:17">
      <c r="A78" s="1">
        <v>2013</v>
      </c>
      <c r="B78" s="1" t="s">
        <v>577</v>
      </c>
      <c r="C78" s="1" t="str">
        <f t="shared" si="7"/>
        <v>충북 포연-5</v>
      </c>
      <c r="D78" s="1" t="str">
        <f t="shared" si="8"/>
        <v>고처×캠벨얼리</v>
      </c>
      <c r="E78" s="1" t="s">
        <v>19</v>
      </c>
      <c r="F78" s="19" t="s">
        <v>193</v>
      </c>
      <c r="G78" s="19" t="s">
        <v>206</v>
      </c>
      <c r="H78" s="19" t="s">
        <v>275</v>
      </c>
      <c r="I78" s="1" t="s">
        <v>24</v>
      </c>
      <c r="J78" s="1" t="s">
        <v>24</v>
      </c>
      <c r="K78" s="1" t="s">
        <v>24</v>
      </c>
      <c r="L78" s="1" t="s">
        <v>609</v>
      </c>
      <c r="M78" s="21">
        <f t="shared" si="9"/>
        <v>41383</v>
      </c>
      <c r="N78" s="21">
        <f t="shared" si="10"/>
        <v>41424</v>
      </c>
      <c r="O78" s="21">
        <f t="shared" si="11"/>
        <v>41514</v>
      </c>
      <c r="P78" s="1">
        <f t="shared" si="12"/>
        <v>131</v>
      </c>
      <c r="Q78" s="1">
        <f t="shared" si="13"/>
        <v>90</v>
      </c>
    </row>
    <row r="79" spans="1:17">
      <c r="A79" s="1">
        <v>2013</v>
      </c>
      <c r="B79" s="1" t="s">
        <v>488</v>
      </c>
      <c r="C79" s="1" t="str">
        <f t="shared" si="7"/>
        <v>원교 라-43</v>
      </c>
      <c r="D79" s="1" t="str">
        <f t="shared" si="8"/>
        <v>Tano Red x 새단</v>
      </c>
      <c r="E79" s="1" t="s">
        <v>598</v>
      </c>
      <c r="F79" s="19" t="s">
        <v>345</v>
      </c>
      <c r="G79" s="19" t="s">
        <v>148</v>
      </c>
      <c r="H79" s="19" t="s">
        <v>300</v>
      </c>
      <c r="I79" s="1" t="s">
        <v>24</v>
      </c>
      <c r="J79" s="1" t="s">
        <v>24</v>
      </c>
      <c r="K79" s="1" t="s">
        <v>24</v>
      </c>
      <c r="M79" s="21">
        <f t="shared" si="9"/>
        <v>41394</v>
      </c>
      <c r="N79" s="21">
        <f t="shared" si="10"/>
        <v>41433</v>
      </c>
      <c r="O79" s="21">
        <f t="shared" si="11"/>
        <v>41533</v>
      </c>
      <c r="P79" s="1">
        <f t="shared" si="12"/>
        <v>139</v>
      </c>
      <c r="Q79" s="1">
        <f t="shared" si="13"/>
        <v>100</v>
      </c>
    </row>
    <row r="80" spans="1:17">
      <c r="A80" s="1">
        <v>2013</v>
      </c>
      <c r="B80" s="1" t="s">
        <v>488</v>
      </c>
      <c r="C80" s="1" t="str">
        <f t="shared" si="7"/>
        <v>원교 라-43</v>
      </c>
      <c r="D80" s="1" t="str">
        <f t="shared" si="8"/>
        <v>Tano Red x 새단</v>
      </c>
      <c r="E80" s="1" t="s">
        <v>13</v>
      </c>
      <c r="F80" s="19" t="s">
        <v>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M80" s="21" t="str">
        <f t="shared" si="9"/>
        <v/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2013</v>
      </c>
      <c r="B81" s="1" t="s">
        <v>487</v>
      </c>
      <c r="C81" s="1" t="str">
        <f t="shared" si="7"/>
        <v>원교 라-43</v>
      </c>
      <c r="D81" s="1" t="str">
        <f t="shared" si="8"/>
        <v>Tano Red x 새단</v>
      </c>
      <c r="E81" s="1" t="s">
        <v>14</v>
      </c>
      <c r="F81" s="19" t="s">
        <v>328</v>
      </c>
      <c r="G81" s="19" t="s">
        <v>28</v>
      </c>
      <c r="H81" s="19" t="s">
        <v>28</v>
      </c>
      <c r="I81" s="1" t="s">
        <v>24</v>
      </c>
      <c r="J81" s="1" t="s">
        <v>24</v>
      </c>
      <c r="K81" s="1" t="s">
        <v>24</v>
      </c>
      <c r="M81" s="21">
        <f t="shared" si="9"/>
        <v>41390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2013</v>
      </c>
      <c r="B82" s="1" t="s">
        <v>487</v>
      </c>
      <c r="C82" s="1" t="str">
        <f t="shared" si="7"/>
        <v>원교 라-43</v>
      </c>
      <c r="D82" s="1" t="str">
        <f t="shared" si="8"/>
        <v>Tano Red x 새단</v>
      </c>
      <c r="E82" s="1" t="s">
        <v>15</v>
      </c>
      <c r="F82" s="19" t="s">
        <v>345</v>
      </c>
      <c r="G82" s="19" t="s">
        <v>148</v>
      </c>
      <c r="H82" s="19" t="s">
        <v>28</v>
      </c>
      <c r="I82" s="1" t="s">
        <v>603</v>
      </c>
      <c r="J82" s="1" t="s">
        <v>603</v>
      </c>
      <c r="K82" s="1" t="s">
        <v>24</v>
      </c>
      <c r="M82" s="21">
        <f t="shared" si="9"/>
        <v>41394</v>
      </c>
      <c r="N82" s="21">
        <f t="shared" si="10"/>
        <v>41433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2013</v>
      </c>
      <c r="B83" s="1" t="s">
        <v>487</v>
      </c>
      <c r="C83" s="1" t="str">
        <f t="shared" si="7"/>
        <v>원교 라-43</v>
      </c>
      <c r="D83" s="1" t="str">
        <f t="shared" si="8"/>
        <v>Tano Red x 새단</v>
      </c>
      <c r="E83" s="1" t="s">
        <v>16</v>
      </c>
      <c r="F83" s="19" t="s">
        <v>28</v>
      </c>
      <c r="G83" s="19" t="s">
        <v>28</v>
      </c>
      <c r="H83" s="19" t="s">
        <v>28</v>
      </c>
      <c r="I83" s="1" t="s">
        <v>28</v>
      </c>
      <c r="J83" s="1" t="s">
        <v>28</v>
      </c>
      <c r="K83" s="1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2013</v>
      </c>
      <c r="B84" s="1" t="s">
        <v>487</v>
      </c>
      <c r="C84" s="1" t="str">
        <f t="shared" si="7"/>
        <v>원교 라-43</v>
      </c>
      <c r="D84" s="1" t="str">
        <f t="shared" si="8"/>
        <v>Tano Red x 새단</v>
      </c>
      <c r="E84" s="1" t="s">
        <v>17</v>
      </c>
      <c r="F84" s="19" t="s">
        <v>222</v>
      </c>
      <c r="G84" s="19" t="s">
        <v>28</v>
      </c>
      <c r="H84" s="19" t="s">
        <v>28</v>
      </c>
      <c r="I84" s="1" t="s">
        <v>31</v>
      </c>
      <c r="J84" s="1" t="s">
        <v>31</v>
      </c>
      <c r="K84" s="1" t="s">
        <v>31</v>
      </c>
      <c r="M84" s="21">
        <f t="shared" si="9"/>
        <v>41389</v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2013</v>
      </c>
      <c r="B85" s="1" t="s">
        <v>487</v>
      </c>
      <c r="C85" s="1" t="str">
        <f t="shared" si="7"/>
        <v>원교 라-43</v>
      </c>
      <c r="D85" s="1" t="str">
        <f t="shared" si="8"/>
        <v>Tano Red x 새단</v>
      </c>
      <c r="E85" s="1" t="s">
        <v>19</v>
      </c>
      <c r="F85" s="19" t="s">
        <v>193</v>
      </c>
      <c r="G85" s="19" t="s">
        <v>206</v>
      </c>
      <c r="H85" s="19" t="s">
        <v>28</v>
      </c>
      <c r="I85" s="1" t="s">
        <v>24</v>
      </c>
      <c r="J85" s="1" t="s">
        <v>24</v>
      </c>
      <c r="K85" s="1" t="s">
        <v>24</v>
      </c>
      <c r="M85" s="21">
        <f t="shared" si="9"/>
        <v>41383</v>
      </c>
      <c r="N85" s="21">
        <f t="shared" si="10"/>
        <v>41424</v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2013</v>
      </c>
      <c r="B86" s="1" t="s">
        <v>591</v>
      </c>
      <c r="C86" s="1" t="str">
        <f t="shared" si="7"/>
        <v>원교 라-44</v>
      </c>
      <c r="D86" s="1" t="str">
        <f t="shared" si="8"/>
        <v>Tano Red x Himrod</v>
      </c>
      <c r="E86" s="1" t="s">
        <v>608</v>
      </c>
      <c r="F86" s="19" t="s">
        <v>612</v>
      </c>
      <c r="G86" s="19" t="s">
        <v>602</v>
      </c>
      <c r="H86" s="19" t="s">
        <v>292</v>
      </c>
      <c r="I86" s="1" t="s">
        <v>24</v>
      </c>
      <c r="J86" s="1" t="s">
        <v>24</v>
      </c>
      <c r="K86" s="1" t="s">
        <v>24</v>
      </c>
      <c r="M86" s="21">
        <f t="shared" si="9"/>
        <v>41401</v>
      </c>
      <c r="N86" s="21">
        <f t="shared" si="10"/>
        <v>41434</v>
      </c>
      <c r="O86" s="21">
        <f t="shared" si="11"/>
        <v>41519</v>
      </c>
      <c r="P86" s="1">
        <f t="shared" si="12"/>
        <v>118</v>
      </c>
      <c r="Q86" s="1">
        <f t="shared" si="13"/>
        <v>85</v>
      </c>
    </row>
    <row r="87" spans="1:17">
      <c r="A87" s="1">
        <v>2013</v>
      </c>
      <c r="B87" s="1" t="s">
        <v>591</v>
      </c>
      <c r="C87" s="1" t="str">
        <f t="shared" si="7"/>
        <v>원교 라-44</v>
      </c>
      <c r="D87" s="1" t="str">
        <f t="shared" si="8"/>
        <v>Tano Red x Himrod</v>
      </c>
      <c r="E87" s="1" t="s">
        <v>13</v>
      </c>
      <c r="F87" s="19" t="s">
        <v>28</v>
      </c>
      <c r="G87" s="19" t="s">
        <v>28</v>
      </c>
      <c r="H87" s="19" t="s">
        <v>28</v>
      </c>
      <c r="I87" s="1" t="s">
        <v>28</v>
      </c>
      <c r="J87" s="1" t="s">
        <v>28</v>
      </c>
      <c r="K87" s="1" t="s">
        <v>28</v>
      </c>
      <c r="M87" s="21" t="str">
        <f t="shared" si="9"/>
        <v/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2013</v>
      </c>
      <c r="B88" s="1" t="s">
        <v>590</v>
      </c>
      <c r="C88" s="1" t="str">
        <f t="shared" si="7"/>
        <v>원교 라-44</v>
      </c>
      <c r="D88" s="1" t="str">
        <f t="shared" si="8"/>
        <v>Tano Red x Himrod</v>
      </c>
      <c r="E88" s="1" t="s">
        <v>14</v>
      </c>
      <c r="F88" s="19" t="s">
        <v>328</v>
      </c>
      <c r="G88" s="19" t="s">
        <v>28</v>
      </c>
      <c r="H88" s="19" t="s">
        <v>28</v>
      </c>
      <c r="I88" s="1" t="s">
        <v>24</v>
      </c>
      <c r="J88" s="1" t="s">
        <v>24</v>
      </c>
      <c r="K88" s="1" t="s">
        <v>24</v>
      </c>
      <c r="M88" s="21">
        <f t="shared" si="9"/>
        <v>41390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2013</v>
      </c>
      <c r="B89" s="1" t="s">
        <v>590</v>
      </c>
      <c r="C89" s="1" t="str">
        <f t="shared" si="7"/>
        <v>원교 라-44</v>
      </c>
      <c r="D89" s="1" t="str">
        <f t="shared" si="8"/>
        <v>Tano Red x Himrod</v>
      </c>
      <c r="E89" s="1" t="s">
        <v>15</v>
      </c>
      <c r="F89" s="19" t="s">
        <v>345</v>
      </c>
      <c r="G89" s="19" t="s">
        <v>28</v>
      </c>
      <c r="H89" s="19" t="s">
        <v>28</v>
      </c>
      <c r="I89" s="1" t="s">
        <v>603</v>
      </c>
      <c r="J89" s="1" t="s">
        <v>603</v>
      </c>
      <c r="K89" s="1" t="s">
        <v>24</v>
      </c>
      <c r="M89" s="21">
        <f t="shared" si="9"/>
        <v>41394</v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2013</v>
      </c>
      <c r="B90" s="1" t="s">
        <v>590</v>
      </c>
      <c r="C90" s="1" t="str">
        <f t="shared" si="7"/>
        <v>원교 라-44</v>
      </c>
      <c r="D90" s="1" t="str">
        <f t="shared" si="8"/>
        <v>Tano Red x Himrod</v>
      </c>
      <c r="E90" s="1" t="s">
        <v>16</v>
      </c>
      <c r="F90" s="19" t="s">
        <v>28</v>
      </c>
      <c r="G90" s="19" t="s">
        <v>28</v>
      </c>
      <c r="H90" s="19" t="s">
        <v>28</v>
      </c>
      <c r="I90" s="1" t="s">
        <v>28</v>
      </c>
      <c r="J90" s="1" t="s">
        <v>28</v>
      </c>
      <c r="K90" s="1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2013</v>
      </c>
      <c r="B91" s="1" t="s">
        <v>590</v>
      </c>
      <c r="C91" s="1" t="str">
        <f t="shared" si="7"/>
        <v>원교 라-44</v>
      </c>
      <c r="D91" s="1" t="str">
        <f t="shared" si="8"/>
        <v>Tano Red x Himrod</v>
      </c>
      <c r="E91" s="1" t="s">
        <v>17</v>
      </c>
      <c r="F91" s="19" t="s">
        <v>222</v>
      </c>
      <c r="G91" s="19" t="s">
        <v>198</v>
      </c>
      <c r="H91" s="19" t="s">
        <v>316</v>
      </c>
      <c r="I91" s="1" t="s">
        <v>31</v>
      </c>
      <c r="J91" s="1" t="s">
        <v>31</v>
      </c>
      <c r="K91" s="1" t="s">
        <v>24</v>
      </c>
      <c r="M91" s="21">
        <f t="shared" si="9"/>
        <v>41389</v>
      </c>
      <c r="N91" s="21">
        <f t="shared" si="10"/>
        <v>41417</v>
      </c>
      <c r="O91" s="21">
        <f t="shared" si="11"/>
        <v>41518</v>
      </c>
      <c r="P91" s="1">
        <f t="shared" si="12"/>
        <v>129</v>
      </c>
      <c r="Q91" s="1">
        <f t="shared" si="13"/>
        <v>101</v>
      </c>
    </row>
    <row r="92" spans="1:17">
      <c r="A92" s="1">
        <v>2013</v>
      </c>
      <c r="B92" s="1" t="s">
        <v>590</v>
      </c>
      <c r="C92" s="1" t="str">
        <f t="shared" si="7"/>
        <v>원교 라-44</v>
      </c>
      <c r="D92" s="1" t="str">
        <f t="shared" si="8"/>
        <v>Tano Red x Himrod</v>
      </c>
      <c r="E92" s="1" t="s">
        <v>19</v>
      </c>
      <c r="F92" s="19" t="s">
        <v>344</v>
      </c>
      <c r="G92" s="19" t="s">
        <v>191</v>
      </c>
      <c r="H92" s="19" t="s">
        <v>228</v>
      </c>
      <c r="I92" s="1" t="s">
        <v>24</v>
      </c>
      <c r="J92" s="1" t="s">
        <v>24</v>
      </c>
      <c r="K92" s="1" t="s">
        <v>24</v>
      </c>
      <c r="M92" s="21">
        <f t="shared" si="9"/>
        <v>41388</v>
      </c>
      <c r="N92" s="21">
        <f t="shared" si="10"/>
        <v>41425</v>
      </c>
      <c r="O92" s="21">
        <f t="shared" si="11"/>
        <v>41505</v>
      </c>
      <c r="P92" s="1">
        <f t="shared" si="12"/>
        <v>117</v>
      </c>
      <c r="Q92" s="1">
        <f t="shared" si="13"/>
        <v>80</v>
      </c>
    </row>
    <row r="93" spans="1:17">
      <c r="A93" s="1">
        <v>2013</v>
      </c>
      <c r="B93" s="1" t="s">
        <v>115</v>
      </c>
      <c r="C93" s="1" t="str">
        <f t="shared" si="7"/>
        <v>Campbell Early</v>
      </c>
      <c r="D93" s="1" t="str">
        <f t="shared" si="8"/>
        <v>대조</v>
      </c>
      <c r="E93" s="1" t="s">
        <v>598</v>
      </c>
      <c r="F93" s="19" t="s">
        <v>222</v>
      </c>
      <c r="G93" s="19" t="s">
        <v>211</v>
      </c>
      <c r="H93" s="19" t="s">
        <v>292</v>
      </c>
      <c r="I93" s="1" t="s">
        <v>31</v>
      </c>
      <c r="J93" s="1" t="s">
        <v>31</v>
      </c>
      <c r="K93" s="1" t="s">
        <v>24</v>
      </c>
      <c r="M93" s="21">
        <f t="shared" si="9"/>
        <v>41389</v>
      </c>
      <c r="N93" s="21">
        <f t="shared" si="10"/>
        <v>41429</v>
      </c>
      <c r="O93" s="21">
        <f t="shared" si="11"/>
        <v>41519</v>
      </c>
      <c r="P93" s="1">
        <f t="shared" si="12"/>
        <v>130</v>
      </c>
      <c r="Q93" s="1">
        <f t="shared" si="13"/>
        <v>90</v>
      </c>
    </row>
    <row r="94" spans="1:17">
      <c r="A94" s="1">
        <v>2013</v>
      </c>
      <c r="B94" s="1" t="s">
        <v>115</v>
      </c>
      <c r="C94" s="1" t="str">
        <f t="shared" si="7"/>
        <v>Campbell Early</v>
      </c>
      <c r="D94" s="1" t="str">
        <f t="shared" si="8"/>
        <v>대조</v>
      </c>
      <c r="E94" s="1" t="s">
        <v>13</v>
      </c>
      <c r="F94" s="19" t="s">
        <v>336</v>
      </c>
      <c r="G94" s="19" t="s">
        <v>247</v>
      </c>
      <c r="H94" s="19" t="s">
        <v>149</v>
      </c>
      <c r="I94" s="1" t="s">
        <v>24</v>
      </c>
      <c r="J94" s="1" t="s">
        <v>24</v>
      </c>
      <c r="K94" s="1" t="s">
        <v>59</v>
      </c>
      <c r="M94" s="21">
        <f t="shared" si="9"/>
        <v>41392</v>
      </c>
      <c r="N94" s="21">
        <f t="shared" si="10"/>
        <v>41430</v>
      </c>
      <c r="O94" s="21">
        <f t="shared" si="11"/>
        <v>41522</v>
      </c>
      <c r="P94" s="1">
        <f t="shared" si="12"/>
        <v>130</v>
      </c>
      <c r="Q94" s="1">
        <f t="shared" si="13"/>
        <v>92</v>
      </c>
    </row>
    <row r="95" spans="1:17">
      <c r="A95" s="1">
        <v>2013</v>
      </c>
      <c r="B95" s="1" t="s">
        <v>115</v>
      </c>
      <c r="C95" s="1" t="str">
        <f t="shared" si="7"/>
        <v>Campbell Early</v>
      </c>
      <c r="D95" s="1" t="str">
        <f t="shared" si="8"/>
        <v>대조</v>
      </c>
      <c r="E95" s="1" t="s">
        <v>14</v>
      </c>
      <c r="F95" s="19" t="s">
        <v>222</v>
      </c>
      <c r="G95" s="19" t="s">
        <v>185</v>
      </c>
      <c r="H95" s="19" t="s">
        <v>299</v>
      </c>
      <c r="I95" s="1" t="s">
        <v>24</v>
      </c>
      <c r="J95" s="1" t="s">
        <v>24</v>
      </c>
      <c r="K95" s="1" t="s">
        <v>31</v>
      </c>
      <c r="M95" s="21">
        <f t="shared" si="9"/>
        <v>41389</v>
      </c>
      <c r="N95" s="21">
        <f t="shared" si="10"/>
        <v>41423</v>
      </c>
      <c r="O95" s="21">
        <f t="shared" si="11"/>
        <v>41513</v>
      </c>
      <c r="P95" s="1">
        <f t="shared" si="12"/>
        <v>124</v>
      </c>
      <c r="Q95" s="1">
        <f t="shared" si="13"/>
        <v>90</v>
      </c>
    </row>
    <row r="96" spans="1:17">
      <c r="A96" s="1">
        <v>2013</v>
      </c>
      <c r="B96" s="1" t="s">
        <v>115</v>
      </c>
      <c r="C96" s="1" t="str">
        <f t="shared" si="7"/>
        <v>Campbell Early</v>
      </c>
      <c r="D96" s="1" t="str">
        <f t="shared" si="8"/>
        <v>대조</v>
      </c>
      <c r="E96" s="1" t="s">
        <v>15</v>
      </c>
      <c r="F96" s="19" t="s">
        <v>604</v>
      </c>
      <c r="G96" s="19" t="s">
        <v>144</v>
      </c>
      <c r="H96" s="19" t="s">
        <v>316</v>
      </c>
      <c r="I96" s="1" t="s">
        <v>607</v>
      </c>
      <c r="J96" s="1" t="s">
        <v>603</v>
      </c>
      <c r="K96" s="1" t="s">
        <v>24</v>
      </c>
      <c r="M96" s="21">
        <f t="shared" si="9"/>
        <v>41393</v>
      </c>
      <c r="N96" s="21">
        <f t="shared" si="10"/>
        <v>41432</v>
      </c>
      <c r="O96" s="21">
        <f t="shared" si="11"/>
        <v>41518</v>
      </c>
      <c r="P96" s="1">
        <f t="shared" si="12"/>
        <v>125</v>
      </c>
      <c r="Q96" s="1">
        <f t="shared" si="13"/>
        <v>86</v>
      </c>
    </row>
    <row r="97" spans="1:17">
      <c r="A97" s="1">
        <v>2013</v>
      </c>
      <c r="B97" s="1" t="s">
        <v>115</v>
      </c>
      <c r="C97" s="1" t="str">
        <f t="shared" si="7"/>
        <v>Campbell Early</v>
      </c>
      <c r="D97" s="1" t="str">
        <f t="shared" si="8"/>
        <v>대조</v>
      </c>
      <c r="E97" s="1" t="s">
        <v>16</v>
      </c>
      <c r="F97" s="19" t="s">
        <v>195</v>
      </c>
      <c r="G97" s="19" t="s">
        <v>256</v>
      </c>
      <c r="H97" s="19" t="s">
        <v>212</v>
      </c>
      <c r="I97" s="1" t="s">
        <v>24</v>
      </c>
      <c r="J97" s="1" t="s">
        <v>24</v>
      </c>
      <c r="K97" s="1" t="s">
        <v>24</v>
      </c>
      <c r="M97" s="21">
        <f t="shared" si="9"/>
        <v>41381</v>
      </c>
      <c r="N97" s="21">
        <f t="shared" si="10"/>
        <v>41422</v>
      </c>
      <c r="O97" s="21">
        <f t="shared" si="11"/>
        <v>41511</v>
      </c>
      <c r="P97" s="1">
        <f t="shared" si="12"/>
        <v>130</v>
      </c>
      <c r="Q97" s="1">
        <f t="shared" si="13"/>
        <v>89</v>
      </c>
    </row>
    <row r="98" spans="1:17">
      <c r="A98" s="1">
        <v>2013</v>
      </c>
      <c r="B98" s="1" t="s">
        <v>115</v>
      </c>
      <c r="C98" s="1" t="str">
        <f t="shared" si="7"/>
        <v>Campbell Early</v>
      </c>
      <c r="D98" s="1" t="str">
        <f t="shared" si="8"/>
        <v>대조</v>
      </c>
      <c r="E98" s="1" t="s">
        <v>17</v>
      </c>
      <c r="F98" s="19" t="s">
        <v>193</v>
      </c>
      <c r="G98" s="19" t="s">
        <v>185</v>
      </c>
      <c r="H98" s="19" t="s">
        <v>147</v>
      </c>
      <c r="I98" s="1" t="s">
        <v>24</v>
      </c>
      <c r="J98" s="1" t="s">
        <v>31</v>
      </c>
      <c r="K98" s="1" t="s">
        <v>24</v>
      </c>
      <c r="M98" s="21">
        <f t="shared" si="9"/>
        <v>41383</v>
      </c>
      <c r="N98" s="21">
        <f t="shared" si="10"/>
        <v>41423</v>
      </c>
      <c r="O98" s="21">
        <f t="shared" si="11"/>
        <v>41521</v>
      </c>
      <c r="P98" s="1">
        <f t="shared" si="12"/>
        <v>138</v>
      </c>
      <c r="Q98" s="1">
        <f t="shared" si="13"/>
        <v>98</v>
      </c>
    </row>
    <row r="99" spans="1:17">
      <c r="A99" s="1">
        <v>2013</v>
      </c>
      <c r="B99" s="1" t="s">
        <v>115</v>
      </c>
      <c r="C99" s="1" t="str">
        <f t="shared" si="7"/>
        <v>Campbell Early</v>
      </c>
      <c r="D99" s="1" t="str">
        <f t="shared" si="8"/>
        <v>대조</v>
      </c>
      <c r="E99" s="1" t="s">
        <v>19</v>
      </c>
      <c r="F99" s="19" t="s">
        <v>137</v>
      </c>
      <c r="G99" s="19" t="s">
        <v>198</v>
      </c>
      <c r="H99" s="19" t="s">
        <v>298</v>
      </c>
      <c r="I99" s="1" t="s">
        <v>24</v>
      </c>
      <c r="J99" s="1" t="s">
        <v>24</v>
      </c>
      <c r="K99" s="1" t="s">
        <v>24</v>
      </c>
      <c r="M99" s="21">
        <f t="shared" si="9"/>
        <v>41372</v>
      </c>
      <c r="N99" s="21">
        <f t="shared" si="10"/>
        <v>41417</v>
      </c>
      <c r="O99" s="21">
        <f t="shared" si="11"/>
        <v>41512</v>
      </c>
      <c r="P99" s="1">
        <f t="shared" si="12"/>
        <v>140</v>
      </c>
      <c r="Q99" s="1">
        <f t="shared" si="13"/>
        <v>95</v>
      </c>
    </row>
    <row r="100" spans="1:17">
      <c r="A100" s="1">
        <v>2013</v>
      </c>
      <c r="B100" s="1" t="s">
        <v>114</v>
      </c>
      <c r="C100" s="1" t="str">
        <f t="shared" si="7"/>
        <v>Kyoho</v>
      </c>
      <c r="D100" s="1" t="str">
        <f t="shared" si="8"/>
        <v>대조</v>
      </c>
      <c r="E100" s="1" t="s">
        <v>598</v>
      </c>
      <c r="F100" s="19" t="s">
        <v>376</v>
      </c>
      <c r="G100" s="19" t="s">
        <v>144</v>
      </c>
      <c r="H100" s="19" t="s">
        <v>310</v>
      </c>
      <c r="I100" s="1" t="s">
        <v>24</v>
      </c>
      <c r="J100" s="1" t="s">
        <v>31</v>
      </c>
      <c r="K100" s="1" t="s">
        <v>603</v>
      </c>
      <c r="M100" s="21">
        <f t="shared" si="9"/>
        <v>41391</v>
      </c>
      <c r="N100" s="21">
        <f t="shared" si="10"/>
        <v>41432</v>
      </c>
      <c r="O100" s="21">
        <f t="shared" si="11"/>
        <v>41527</v>
      </c>
      <c r="P100" s="1">
        <f t="shared" si="12"/>
        <v>136</v>
      </c>
      <c r="Q100" s="1">
        <f t="shared" si="13"/>
        <v>95</v>
      </c>
    </row>
    <row r="101" spans="1:17">
      <c r="A101" s="1">
        <v>2013</v>
      </c>
      <c r="B101" s="1" t="s">
        <v>114</v>
      </c>
      <c r="C101" s="1" t="str">
        <f t="shared" si="7"/>
        <v>Kyoho</v>
      </c>
      <c r="D101" s="1" t="str">
        <f t="shared" si="8"/>
        <v>대조</v>
      </c>
      <c r="E101" s="1" t="s">
        <v>13</v>
      </c>
      <c r="F101" s="19" t="s">
        <v>604</v>
      </c>
      <c r="G101" s="19" t="s">
        <v>304</v>
      </c>
      <c r="H101" s="19" t="s">
        <v>287</v>
      </c>
      <c r="I101" s="1" t="s">
        <v>24</v>
      </c>
      <c r="J101" s="1" t="s">
        <v>24</v>
      </c>
      <c r="K101" s="1" t="s">
        <v>59</v>
      </c>
      <c r="M101" s="21">
        <f t="shared" si="9"/>
        <v>41393</v>
      </c>
      <c r="N101" s="21">
        <f t="shared" si="10"/>
        <v>41431</v>
      </c>
      <c r="O101" s="21">
        <f t="shared" si="11"/>
        <v>41540</v>
      </c>
      <c r="P101" s="1">
        <f t="shared" si="12"/>
        <v>147</v>
      </c>
      <c r="Q101" s="1">
        <f t="shared" si="13"/>
        <v>109</v>
      </c>
    </row>
    <row r="102" spans="1:17">
      <c r="A102" s="1">
        <v>2013</v>
      </c>
      <c r="B102" s="1" t="s">
        <v>114</v>
      </c>
      <c r="C102" s="1" t="str">
        <f t="shared" si="7"/>
        <v>Kyoho</v>
      </c>
      <c r="D102" s="1" t="str">
        <f t="shared" si="8"/>
        <v>대조</v>
      </c>
      <c r="E102" s="1" t="s">
        <v>14</v>
      </c>
      <c r="F102" s="19" t="s">
        <v>328</v>
      </c>
      <c r="G102" s="19" t="s">
        <v>313</v>
      </c>
      <c r="H102" s="19" t="s">
        <v>300</v>
      </c>
      <c r="I102" s="1" t="s">
        <v>24</v>
      </c>
      <c r="J102" s="1" t="s">
        <v>24</v>
      </c>
      <c r="K102" s="1" t="s">
        <v>24</v>
      </c>
      <c r="M102" s="21">
        <f t="shared" si="9"/>
        <v>41390</v>
      </c>
      <c r="N102" s="21">
        <f t="shared" si="10"/>
        <v>41426</v>
      </c>
      <c r="O102" s="21">
        <f t="shared" si="11"/>
        <v>41533</v>
      </c>
      <c r="P102" s="1">
        <f t="shared" si="12"/>
        <v>143</v>
      </c>
      <c r="Q102" s="1">
        <f t="shared" si="13"/>
        <v>107</v>
      </c>
    </row>
    <row r="103" spans="1:17">
      <c r="A103" s="1">
        <v>2013</v>
      </c>
      <c r="B103" s="1" t="s">
        <v>114</v>
      </c>
      <c r="C103" s="1" t="str">
        <f t="shared" si="7"/>
        <v>Kyoho</v>
      </c>
      <c r="D103" s="1" t="str">
        <f t="shared" si="8"/>
        <v>대조</v>
      </c>
      <c r="E103" s="1" t="s">
        <v>15</v>
      </c>
      <c r="F103" s="19" t="s">
        <v>606</v>
      </c>
      <c r="G103" s="19" t="s">
        <v>602</v>
      </c>
      <c r="H103" s="19" t="s">
        <v>254</v>
      </c>
      <c r="I103" s="1" t="s">
        <v>603</v>
      </c>
      <c r="J103" s="1" t="s">
        <v>603</v>
      </c>
      <c r="K103" s="1" t="s">
        <v>31</v>
      </c>
      <c r="M103" s="21">
        <f t="shared" si="9"/>
        <v>41396</v>
      </c>
      <c r="N103" s="21">
        <f t="shared" si="10"/>
        <v>41434</v>
      </c>
      <c r="O103" s="21">
        <f t="shared" si="11"/>
        <v>41530</v>
      </c>
      <c r="P103" s="1">
        <f t="shared" si="12"/>
        <v>134</v>
      </c>
      <c r="Q103" s="1">
        <f t="shared" si="13"/>
        <v>96</v>
      </c>
    </row>
    <row r="104" spans="1:17">
      <c r="A104" s="1">
        <v>2013</v>
      </c>
      <c r="B104" s="1" t="s">
        <v>114</v>
      </c>
      <c r="C104" s="1" t="str">
        <f t="shared" si="7"/>
        <v>Kyoho</v>
      </c>
      <c r="D104" s="1" t="str">
        <f t="shared" si="8"/>
        <v>대조</v>
      </c>
      <c r="E104" s="1" t="s">
        <v>16</v>
      </c>
      <c r="F104" s="19" t="s">
        <v>344</v>
      </c>
      <c r="G104" s="19" t="s">
        <v>154</v>
      </c>
      <c r="H104" s="19" t="s">
        <v>310</v>
      </c>
      <c r="I104" s="1" t="s">
        <v>24</v>
      </c>
      <c r="J104" s="1" t="s">
        <v>24</v>
      </c>
      <c r="K104" s="1" t="s">
        <v>24</v>
      </c>
      <c r="M104" s="21">
        <f t="shared" si="9"/>
        <v>41388</v>
      </c>
      <c r="N104" s="21">
        <f t="shared" si="10"/>
        <v>41429</v>
      </c>
      <c r="O104" s="21">
        <f t="shared" si="11"/>
        <v>41527</v>
      </c>
      <c r="P104" s="1">
        <f t="shared" si="12"/>
        <v>139</v>
      </c>
      <c r="Q104" s="1">
        <f t="shared" si="13"/>
        <v>98</v>
      </c>
    </row>
    <row r="105" spans="1:17">
      <c r="A105" s="1">
        <v>2013</v>
      </c>
      <c r="B105" s="1" t="s">
        <v>114</v>
      </c>
      <c r="C105" s="1" t="str">
        <f t="shared" si="7"/>
        <v>Kyoho</v>
      </c>
      <c r="D105" s="1" t="str">
        <f t="shared" si="8"/>
        <v>대조</v>
      </c>
      <c r="E105" s="1" t="s">
        <v>17</v>
      </c>
      <c r="F105" s="19" t="s">
        <v>28</v>
      </c>
      <c r="G105" s="19" t="s">
        <v>28</v>
      </c>
      <c r="H105" s="19" t="s">
        <v>28</v>
      </c>
      <c r="I105" s="1" t="s">
        <v>28</v>
      </c>
      <c r="J105" s="1" t="s">
        <v>28</v>
      </c>
      <c r="K105" s="1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2013</v>
      </c>
      <c r="B106" s="1" t="s">
        <v>114</v>
      </c>
      <c r="C106" s="1" t="str">
        <f t="shared" si="7"/>
        <v>Kyoho</v>
      </c>
      <c r="D106" s="1" t="str">
        <f t="shared" si="8"/>
        <v>대조</v>
      </c>
      <c r="E106" s="1" t="s">
        <v>19</v>
      </c>
      <c r="F106" s="19" t="s">
        <v>195</v>
      </c>
      <c r="G106" s="19" t="s">
        <v>185</v>
      </c>
      <c r="H106" s="19" t="s">
        <v>405</v>
      </c>
      <c r="I106" s="1" t="s">
        <v>24</v>
      </c>
      <c r="J106" s="1" t="s">
        <v>24</v>
      </c>
      <c r="K106" s="1" t="s">
        <v>24</v>
      </c>
      <c r="M106" s="21">
        <f t="shared" si="9"/>
        <v>41381</v>
      </c>
      <c r="N106" s="21">
        <f t="shared" si="10"/>
        <v>41423</v>
      </c>
      <c r="O106" s="21">
        <f t="shared" si="11"/>
        <v>41520</v>
      </c>
      <c r="P106" s="1">
        <f t="shared" si="12"/>
        <v>139</v>
      </c>
      <c r="Q106" s="1">
        <f t="shared" si="13"/>
        <v>97</v>
      </c>
    </row>
    <row r="107" spans="1:17">
      <c r="A107" s="1">
        <v>2013</v>
      </c>
      <c r="B107" s="1" t="s">
        <v>522</v>
      </c>
      <c r="C107" s="1" t="str">
        <f t="shared" si="7"/>
        <v>Sheridan</v>
      </c>
      <c r="D107" s="1" t="str">
        <f t="shared" si="8"/>
        <v>대조</v>
      </c>
      <c r="E107" s="1" t="s">
        <v>598</v>
      </c>
      <c r="F107" s="19" t="s">
        <v>376</v>
      </c>
      <c r="G107" s="19" t="s">
        <v>178</v>
      </c>
      <c r="H107" s="19" t="s">
        <v>613</v>
      </c>
      <c r="I107" s="1" t="s">
        <v>24</v>
      </c>
      <c r="J107" s="1" t="s">
        <v>24</v>
      </c>
      <c r="K107" s="1" t="s">
        <v>31</v>
      </c>
      <c r="M107" s="21">
        <f t="shared" si="9"/>
        <v>41391</v>
      </c>
      <c r="N107" s="21">
        <f t="shared" si="10"/>
        <v>41430</v>
      </c>
      <c r="O107" s="21">
        <f t="shared" si="11"/>
        <v>41549</v>
      </c>
      <c r="P107" s="1">
        <f t="shared" si="12"/>
        <v>158</v>
      </c>
      <c r="Q107" s="1">
        <f t="shared" si="13"/>
        <v>119</v>
      </c>
    </row>
    <row r="108" spans="1:17">
      <c r="A108" s="1">
        <v>2013</v>
      </c>
      <c r="B108" s="1" t="s">
        <v>522</v>
      </c>
      <c r="C108" s="1" t="str">
        <f t="shared" si="7"/>
        <v>Sheridan</v>
      </c>
      <c r="D108" s="1" t="str">
        <f t="shared" si="8"/>
        <v>대조</v>
      </c>
      <c r="E108" s="1" t="s">
        <v>13</v>
      </c>
      <c r="F108" s="19" t="s">
        <v>28</v>
      </c>
      <c r="G108" s="19" t="s">
        <v>28</v>
      </c>
      <c r="H108" s="19" t="s">
        <v>28</v>
      </c>
      <c r="I108" s="1" t="s">
        <v>28</v>
      </c>
      <c r="J108" s="1" t="s">
        <v>28</v>
      </c>
      <c r="K108" s="1" t="s">
        <v>28</v>
      </c>
      <c r="M108" s="21" t="str">
        <f t="shared" si="9"/>
        <v/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2013</v>
      </c>
      <c r="B109" s="1" t="s">
        <v>522</v>
      </c>
      <c r="C109" s="1" t="str">
        <f t="shared" si="7"/>
        <v>Sheridan</v>
      </c>
      <c r="D109" s="1" t="str">
        <f t="shared" si="8"/>
        <v>대조</v>
      </c>
      <c r="E109" s="1" t="s">
        <v>14</v>
      </c>
      <c r="F109" s="19" t="s">
        <v>376</v>
      </c>
      <c r="G109" s="19" t="s">
        <v>154</v>
      </c>
      <c r="H109" s="19" t="s">
        <v>432</v>
      </c>
      <c r="I109" s="1" t="s">
        <v>24</v>
      </c>
      <c r="J109" s="1" t="s">
        <v>24</v>
      </c>
      <c r="K109" s="1" t="s">
        <v>31</v>
      </c>
      <c r="M109" s="21">
        <f t="shared" si="9"/>
        <v>41391</v>
      </c>
      <c r="N109" s="21">
        <f t="shared" si="10"/>
        <v>41429</v>
      </c>
      <c r="O109" s="21">
        <f t="shared" si="11"/>
        <v>41558</v>
      </c>
      <c r="P109" s="1">
        <f t="shared" si="12"/>
        <v>167</v>
      </c>
      <c r="Q109" s="1">
        <f t="shared" si="13"/>
        <v>129</v>
      </c>
    </row>
    <row r="110" spans="1:17">
      <c r="A110" s="1">
        <v>2013</v>
      </c>
      <c r="B110" s="1" t="s">
        <v>522</v>
      </c>
      <c r="C110" s="1" t="str">
        <f t="shared" si="7"/>
        <v>Sheridan</v>
      </c>
      <c r="D110" s="1" t="str">
        <f t="shared" si="8"/>
        <v>대조</v>
      </c>
      <c r="E110" s="1" t="s">
        <v>15</v>
      </c>
      <c r="F110" s="19" t="s">
        <v>28</v>
      </c>
      <c r="G110" s="19" t="s">
        <v>28</v>
      </c>
      <c r="H110" s="19" t="s">
        <v>28</v>
      </c>
      <c r="I110" s="1" t="s">
        <v>28</v>
      </c>
      <c r="J110" s="1" t="s">
        <v>28</v>
      </c>
      <c r="K110" s="1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2013</v>
      </c>
      <c r="B111" s="1" t="s">
        <v>522</v>
      </c>
      <c r="C111" s="1" t="str">
        <f t="shared" si="7"/>
        <v>Sheridan</v>
      </c>
      <c r="D111" s="1" t="str">
        <f t="shared" si="8"/>
        <v>대조</v>
      </c>
      <c r="E111" s="1" t="s">
        <v>16</v>
      </c>
      <c r="F111" s="19" t="s">
        <v>28</v>
      </c>
      <c r="G111" s="19" t="s">
        <v>28</v>
      </c>
      <c r="H111" s="19" t="s">
        <v>28</v>
      </c>
      <c r="I111" s="1" t="s">
        <v>28</v>
      </c>
      <c r="J111" s="1" t="s">
        <v>28</v>
      </c>
      <c r="K111" s="1" t="s">
        <v>28</v>
      </c>
      <c r="M111" s="21" t="str">
        <f t="shared" si="9"/>
        <v/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2013</v>
      </c>
      <c r="B112" s="1" t="s">
        <v>522</v>
      </c>
      <c r="C112" s="1" t="str">
        <f t="shared" si="7"/>
        <v>Sheridan</v>
      </c>
      <c r="D112" s="1" t="str">
        <f t="shared" si="8"/>
        <v>대조</v>
      </c>
      <c r="E112" s="1" t="s">
        <v>17</v>
      </c>
      <c r="F112" s="19" t="s">
        <v>28</v>
      </c>
      <c r="G112" s="19" t="s">
        <v>28</v>
      </c>
      <c r="H112" s="19" t="s">
        <v>28</v>
      </c>
      <c r="I112" s="1" t="s">
        <v>28</v>
      </c>
      <c r="J112" s="1" t="s">
        <v>28</v>
      </c>
      <c r="K112" s="1" t="s">
        <v>28</v>
      </c>
      <c r="M112" s="21" t="str">
        <f t="shared" si="9"/>
        <v/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2013</v>
      </c>
      <c r="B113" s="1" t="s">
        <v>522</v>
      </c>
      <c r="C113" s="1" t="str">
        <f t="shared" si="7"/>
        <v>Sheridan</v>
      </c>
      <c r="D113" s="1" t="str">
        <f t="shared" si="8"/>
        <v>대조</v>
      </c>
      <c r="E113" s="1" t="s">
        <v>19</v>
      </c>
      <c r="F113" s="19" t="s">
        <v>252</v>
      </c>
      <c r="G113" s="19" t="s">
        <v>200</v>
      </c>
      <c r="H113" s="19" t="s">
        <v>504</v>
      </c>
      <c r="I113" s="1" t="s">
        <v>24</v>
      </c>
      <c r="J113" s="1" t="s">
        <v>24</v>
      </c>
      <c r="K113" s="1" t="s">
        <v>24</v>
      </c>
      <c r="M113" s="21">
        <f t="shared" si="9"/>
        <v>41382</v>
      </c>
      <c r="N113" s="21">
        <f t="shared" si="10"/>
        <v>41421</v>
      </c>
      <c r="O113" s="21">
        <f t="shared" si="11"/>
        <v>41564</v>
      </c>
      <c r="P113" s="1">
        <f t="shared" si="12"/>
        <v>182</v>
      </c>
      <c r="Q113" s="1">
        <f t="shared" si="13"/>
        <v>143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2268-DF4B-4E2D-A410-1FDD86E7663B}">
  <dimension ref="A1:Q145"/>
  <sheetViews>
    <sheetView topLeftCell="A132" zoomScale="85" zoomScaleNormal="85" workbookViewId="0">
      <selection activeCell="C16" sqref="C16"/>
    </sheetView>
  </sheetViews>
  <sheetFormatPr defaultRowHeight="16.899999999999999"/>
  <cols>
    <col min="1" max="1" width="9" style="1"/>
    <col min="2" max="2" width="19" style="1" bestFit="1" customWidth="1"/>
    <col min="3" max="3" width="13.75" style="1" bestFit="1" customWidth="1"/>
    <col min="4" max="4" width="10.81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56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2008</v>
      </c>
      <c r="B2" s="1" t="s">
        <v>616</v>
      </c>
      <c r="C2" s="1" t="str">
        <f>IFERROR(TRIM(LEFT(B2, FIND("(",B2)-1)), B2)</f>
        <v>원교 라-21</v>
      </c>
      <c r="D2" s="1" t="str">
        <f>IFERROR(MID(B2, FIND("(",B2)+1, FIND(")",B2)-FIND("(",B2)-1), "")</f>
        <v/>
      </c>
      <c r="E2" s="1" t="s">
        <v>598</v>
      </c>
      <c r="F2" s="19" t="s">
        <v>329</v>
      </c>
      <c r="G2" s="19" t="s">
        <v>304</v>
      </c>
      <c r="H2" s="19" t="s">
        <v>147</v>
      </c>
      <c r="M2" s="21">
        <f>IF(F2="-","", DATE($A2, LEFT(F2,FIND(".",F2)-1), MID(F2,FIND(".",F2)+1,LEN(F2))))</f>
        <v>39561</v>
      </c>
      <c r="N2" s="21">
        <f>IF(G2="-","", DATE($A2, LEFT(G2,FIND(".",G2)-1), MID(G2,FIND(".",G2)+1,LEN(G2))))</f>
        <v>39605</v>
      </c>
      <c r="O2" s="21">
        <f>IF(H2="-","", DATE($A2, LEFT(H2,FIND(".",H2)-1), MID(H2,FIND(".",H2)+1,LEN(H2))))</f>
        <v>39695</v>
      </c>
      <c r="P2" s="1">
        <f>IF(OR(M2="",O2=""),"", O2-M2)</f>
        <v>134</v>
      </c>
      <c r="Q2" s="1">
        <f>IF(OR(N2="",O2=""),"", O2-N2)</f>
        <v>90</v>
      </c>
    </row>
    <row r="3" spans="1:17">
      <c r="A3" s="1">
        <v>2008</v>
      </c>
      <c r="B3" s="1" t="s">
        <v>616</v>
      </c>
      <c r="C3" s="1" t="str">
        <f t="shared" ref="C3:C66" si="0">IFERROR(TRIM(LEFT(B3, FIND("(",B3)-1)), B3)</f>
        <v>원교 라-21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28</v>
      </c>
      <c r="G3" s="19" t="s">
        <v>28</v>
      </c>
      <c r="H3" s="19" t="s">
        <v>28</v>
      </c>
      <c r="M3" s="21" t="str">
        <f t="shared" ref="M3:M66" si="2">IF(F3="-","", DATE($A3, LEFT(F3,FIND(".",F3)-1), MID(F3,FIND(".",F3)+1,LEN(F3))))</f>
        <v/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2008</v>
      </c>
      <c r="B4" s="1" t="s">
        <v>615</v>
      </c>
      <c r="C4" s="1" t="str">
        <f t="shared" si="0"/>
        <v>원교 라-21</v>
      </c>
      <c r="D4" s="1" t="str">
        <f t="shared" si="1"/>
        <v/>
      </c>
      <c r="E4" s="1" t="s">
        <v>14</v>
      </c>
      <c r="F4" s="19" t="s">
        <v>204</v>
      </c>
      <c r="G4" s="19" t="s">
        <v>313</v>
      </c>
      <c r="H4" s="19" t="s">
        <v>316</v>
      </c>
      <c r="M4" s="21">
        <f t="shared" si="2"/>
        <v>39558</v>
      </c>
      <c r="N4" s="21">
        <f t="shared" si="3"/>
        <v>39600</v>
      </c>
      <c r="O4" s="21">
        <f t="shared" si="4"/>
        <v>39692</v>
      </c>
      <c r="P4" s="1">
        <f t="shared" si="5"/>
        <v>134</v>
      </c>
      <c r="Q4" s="1">
        <f t="shared" si="6"/>
        <v>92</v>
      </c>
    </row>
    <row r="5" spans="1:17">
      <c r="A5" s="1">
        <v>2008</v>
      </c>
      <c r="B5" s="1" t="s">
        <v>615</v>
      </c>
      <c r="C5" s="1" t="str">
        <f t="shared" si="0"/>
        <v>원교 라-21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2008</v>
      </c>
      <c r="B6" s="1" t="s">
        <v>615</v>
      </c>
      <c r="C6" s="1" t="str">
        <f t="shared" si="0"/>
        <v>원교 라-21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2008</v>
      </c>
      <c r="B7" s="1" t="s">
        <v>615</v>
      </c>
      <c r="C7" s="1" t="str">
        <f t="shared" si="0"/>
        <v>원교 라-21</v>
      </c>
      <c r="D7" s="1" t="str">
        <f t="shared" si="1"/>
        <v/>
      </c>
      <c r="E7" s="1" t="s">
        <v>17</v>
      </c>
      <c r="F7" s="19" t="s">
        <v>223</v>
      </c>
      <c r="G7" s="19" t="s">
        <v>185</v>
      </c>
      <c r="H7" s="19" t="s">
        <v>292</v>
      </c>
      <c r="M7" s="21">
        <f t="shared" si="2"/>
        <v>39551</v>
      </c>
      <c r="N7" s="21">
        <f t="shared" si="3"/>
        <v>39597</v>
      </c>
      <c r="O7" s="21">
        <f t="shared" si="4"/>
        <v>39693</v>
      </c>
      <c r="P7" s="1">
        <f t="shared" si="5"/>
        <v>142</v>
      </c>
      <c r="Q7" s="1">
        <f t="shared" si="6"/>
        <v>96</v>
      </c>
    </row>
    <row r="8" spans="1:17">
      <c r="A8" s="1">
        <v>2008</v>
      </c>
      <c r="B8" s="1" t="s">
        <v>615</v>
      </c>
      <c r="C8" s="1" t="str">
        <f t="shared" si="0"/>
        <v>원교 라-21</v>
      </c>
      <c r="D8" s="1" t="str">
        <f t="shared" si="1"/>
        <v/>
      </c>
      <c r="E8" s="1" t="s">
        <v>614</v>
      </c>
      <c r="F8" s="19" t="s">
        <v>184</v>
      </c>
      <c r="G8" s="19" t="s">
        <v>313</v>
      </c>
      <c r="H8" s="19" t="s">
        <v>28</v>
      </c>
      <c r="M8" s="21">
        <f t="shared" si="2"/>
        <v>39559</v>
      </c>
      <c r="N8" s="21">
        <f t="shared" si="3"/>
        <v>39600</v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2008</v>
      </c>
      <c r="B9" s="1" t="s">
        <v>615</v>
      </c>
      <c r="C9" s="1" t="str">
        <f t="shared" si="0"/>
        <v>원교 라-21</v>
      </c>
      <c r="D9" s="1" t="str">
        <f t="shared" si="1"/>
        <v/>
      </c>
      <c r="E9" s="1" t="s">
        <v>19</v>
      </c>
      <c r="F9" s="19" t="s">
        <v>139</v>
      </c>
      <c r="G9" s="19" t="s">
        <v>141</v>
      </c>
      <c r="H9" s="19" t="s">
        <v>299</v>
      </c>
      <c r="M9" s="21">
        <f t="shared" si="2"/>
        <v>39545</v>
      </c>
      <c r="N9" s="21">
        <f t="shared" si="3"/>
        <v>39601</v>
      </c>
      <c r="O9" s="21">
        <f t="shared" si="4"/>
        <v>39687</v>
      </c>
      <c r="P9" s="1">
        <f t="shared" si="5"/>
        <v>142</v>
      </c>
      <c r="Q9" s="1">
        <f t="shared" si="6"/>
        <v>86</v>
      </c>
    </row>
    <row r="10" spans="1:17">
      <c r="A10" s="1">
        <v>2008</v>
      </c>
      <c r="B10" s="1" t="s">
        <v>618</v>
      </c>
      <c r="C10" s="1" t="str">
        <f t="shared" si="0"/>
        <v>원교 라-22</v>
      </c>
      <c r="D10" s="1" t="str">
        <f t="shared" si="1"/>
        <v/>
      </c>
      <c r="E10" s="1" t="s">
        <v>598</v>
      </c>
      <c r="F10" s="19" t="s">
        <v>222</v>
      </c>
      <c r="G10" s="19" t="s">
        <v>220</v>
      </c>
      <c r="H10" s="19" t="s">
        <v>147</v>
      </c>
      <c r="M10" s="21">
        <f t="shared" si="2"/>
        <v>39563</v>
      </c>
      <c r="N10" s="21">
        <f t="shared" si="3"/>
        <v>39609</v>
      </c>
      <c r="O10" s="21">
        <f t="shared" si="4"/>
        <v>39695</v>
      </c>
      <c r="P10" s="1">
        <f t="shared" si="5"/>
        <v>132</v>
      </c>
      <c r="Q10" s="1">
        <f t="shared" si="6"/>
        <v>86</v>
      </c>
    </row>
    <row r="11" spans="1:17">
      <c r="A11" s="1">
        <v>2008</v>
      </c>
      <c r="B11" s="1" t="s">
        <v>618</v>
      </c>
      <c r="C11" s="1" t="str">
        <f t="shared" si="0"/>
        <v>원교 라-22</v>
      </c>
      <c r="D11" s="1" t="str">
        <f t="shared" si="1"/>
        <v/>
      </c>
      <c r="E11" s="1" t="s">
        <v>13</v>
      </c>
      <c r="F11" s="19" t="s">
        <v>204</v>
      </c>
      <c r="G11" s="19" t="s">
        <v>148</v>
      </c>
      <c r="H11" s="19" t="s">
        <v>149</v>
      </c>
      <c r="M11" s="21">
        <f t="shared" si="2"/>
        <v>39558</v>
      </c>
      <c r="N11" s="21">
        <f t="shared" si="3"/>
        <v>39607</v>
      </c>
      <c r="O11" s="21">
        <f t="shared" si="4"/>
        <v>39696</v>
      </c>
      <c r="P11" s="1">
        <f t="shared" si="5"/>
        <v>138</v>
      </c>
      <c r="Q11" s="1">
        <f t="shared" si="6"/>
        <v>89</v>
      </c>
    </row>
    <row r="12" spans="1:17">
      <c r="A12" s="1">
        <v>2008</v>
      </c>
      <c r="B12" s="1" t="s">
        <v>617</v>
      </c>
      <c r="C12" s="1" t="str">
        <f t="shared" si="0"/>
        <v>원교 라-22</v>
      </c>
      <c r="D12" s="1" t="str">
        <f t="shared" si="1"/>
        <v/>
      </c>
      <c r="E12" s="1" t="s">
        <v>14</v>
      </c>
      <c r="F12" s="19" t="s">
        <v>193</v>
      </c>
      <c r="G12" s="19" t="s">
        <v>146</v>
      </c>
      <c r="H12" s="19" t="s">
        <v>149</v>
      </c>
      <c r="M12" s="21">
        <f t="shared" si="2"/>
        <v>39557</v>
      </c>
      <c r="N12" s="21">
        <f t="shared" si="3"/>
        <v>39602</v>
      </c>
      <c r="O12" s="21">
        <f t="shared" si="4"/>
        <v>39696</v>
      </c>
      <c r="P12" s="1">
        <f t="shared" si="5"/>
        <v>139</v>
      </c>
      <c r="Q12" s="1">
        <f t="shared" si="6"/>
        <v>94</v>
      </c>
    </row>
    <row r="13" spans="1:17">
      <c r="A13" s="1">
        <v>2008</v>
      </c>
      <c r="B13" s="1" t="s">
        <v>617</v>
      </c>
      <c r="C13" s="1" t="str">
        <f t="shared" si="0"/>
        <v>원교 라-22</v>
      </c>
      <c r="D13" s="1" t="str">
        <f t="shared" si="1"/>
        <v/>
      </c>
      <c r="E13" s="1" t="s">
        <v>15</v>
      </c>
      <c r="F13" s="19" t="s">
        <v>222</v>
      </c>
      <c r="G13" s="19" t="s">
        <v>28</v>
      </c>
      <c r="H13" s="19" t="s">
        <v>28</v>
      </c>
      <c r="M13" s="21">
        <f t="shared" si="2"/>
        <v>39563</v>
      </c>
      <c r="N13" s="21" t="str">
        <f t="shared" si="3"/>
        <v/>
      </c>
      <c r="O13" s="21" t="str">
        <f t="shared" si="4"/>
        <v/>
      </c>
      <c r="P13" s="1" t="str">
        <f t="shared" si="5"/>
        <v/>
      </c>
      <c r="Q13" s="1" t="str">
        <f t="shared" si="6"/>
        <v/>
      </c>
    </row>
    <row r="14" spans="1:17">
      <c r="A14" s="1">
        <v>2008</v>
      </c>
      <c r="B14" s="1" t="s">
        <v>617</v>
      </c>
      <c r="C14" s="1" t="str">
        <f t="shared" si="0"/>
        <v>원교 라-22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2008</v>
      </c>
      <c r="B15" s="1" t="s">
        <v>617</v>
      </c>
      <c r="C15" s="1" t="str">
        <f t="shared" si="0"/>
        <v>원교 라-22</v>
      </c>
      <c r="D15" s="1" t="str">
        <f t="shared" si="1"/>
        <v/>
      </c>
      <c r="E15" s="1" t="s">
        <v>17</v>
      </c>
      <c r="F15" s="19" t="s">
        <v>190</v>
      </c>
      <c r="G15" s="19" t="s">
        <v>206</v>
      </c>
      <c r="H15" s="19" t="s">
        <v>292</v>
      </c>
      <c r="M15" s="21">
        <f t="shared" si="2"/>
        <v>39554</v>
      </c>
      <c r="N15" s="21">
        <f t="shared" si="3"/>
        <v>39598</v>
      </c>
      <c r="O15" s="21">
        <f t="shared" si="4"/>
        <v>39693</v>
      </c>
      <c r="P15" s="1">
        <f t="shared" si="5"/>
        <v>139</v>
      </c>
      <c r="Q15" s="1">
        <f t="shared" si="6"/>
        <v>95</v>
      </c>
    </row>
    <row r="16" spans="1:17">
      <c r="A16" s="1">
        <v>2008</v>
      </c>
      <c r="B16" s="1" t="s">
        <v>617</v>
      </c>
      <c r="C16" s="1" t="str">
        <f t="shared" si="0"/>
        <v>원교 라-22</v>
      </c>
      <c r="D16" s="1" t="str">
        <f t="shared" si="1"/>
        <v/>
      </c>
      <c r="E16" s="1" t="s">
        <v>614</v>
      </c>
      <c r="F16" s="19" t="s">
        <v>329</v>
      </c>
      <c r="G16" s="19" t="s">
        <v>304</v>
      </c>
      <c r="H16" s="19" t="s">
        <v>28</v>
      </c>
      <c r="M16" s="21">
        <f t="shared" si="2"/>
        <v>39561</v>
      </c>
      <c r="N16" s="21">
        <f t="shared" si="3"/>
        <v>39605</v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2008</v>
      </c>
      <c r="B17" s="1" t="s">
        <v>617</v>
      </c>
      <c r="C17" s="1" t="str">
        <f t="shared" si="0"/>
        <v>원교 라-22</v>
      </c>
      <c r="D17" s="1" t="str">
        <f t="shared" si="1"/>
        <v/>
      </c>
      <c r="E17" s="1" t="s">
        <v>19</v>
      </c>
      <c r="F17" s="19" t="s">
        <v>28</v>
      </c>
      <c r="G17" s="19" t="s">
        <v>28</v>
      </c>
      <c r="H17" s="19" t="s">
        <v>28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2008</v>
      </c>
      <c r="B18" s="1" t="s">
        <v>623</v>
      </c>
      <c r="C18" s="1" t="str">
        <f t="shared" si="0"/>
        <v>원교 라-23</v>
      </c>
      <c r="D18" s="1" t="str">
        <f t="shared" si="1"/>
        <v/>
      </c>
      <c r="E18" s="1" t="s">
        <v>598</v>
      </c>
      <c r="F18" s="19" t="s">
        <v>329</v>
      </c>
      <c r="G18" s="19" t="s">
        <v>178</v>
      </c>
      <c r="H18" s="19" t="s">
        <v>310</v>
      </c>
      <c r="M18" s="21">
        <f t="shared" si="2"/>
        <v>39561</v>
      </c>
      <c r="N18" s="21">
        <f t="shared" si="3"/>
        <v>39604</v>
      </c>
      <c r="O18" s="21">
        <f t="shared" si="4"/>
        <v>39701</v>
      </c>
      <c r="P18" s="1">
        <f t="shared" si="5"/>
        <v>140</v>
      </c>
      <c r="Q18" s="1">
        <f t="shared" si="6"/>
        <v>97</v>
      </c>
    </row>
    <row r="19" spans="1:17">
      <c r="A19" s="1">
        <v>2008</v>
      </c>
      <c r="B19" s="1" t="s">
        <v>623</v>
      </c>
      <c r="C19" s="1" t="str">
        <f t="shared" si="0"/>
        <v>원교 라-23</v>
      </c>
      <c r="D19" s="1" t="str">
        <f t="shared" si="1"/>
        <v/>
      </c>
      <c r="E19" s="1" t="s">
        <v>13</v>
      </c>
      <c r="F19" s="19" t="s">
        <v>204</v>
      </c>
      <c r="G19" s="19" t="s">
        <v>148</v>
      </c>
      <c r="H19" s="19" t="s">
        <v>300</v>
      </c>
      <c r="M19" s="21">
        <f t="shared" si="2"/>
        <v>39558</v>
      </c>
      <c r="N19" s="21">
        <f t="shared" si="3"/>
        <v>39607</v>
      </c>
      <c r="O19" s="21">
        <f t="shared" si="4"/>
        <v>39707</v>
      </c>
      <c r="P19" s="1">
        <f t="shared" si="5"/>
        <v>149</v>
      </c>
      <c r="Q19" s="1">
        <f t="shared" si="6"/>
        <v>100</v>
      </c>
    </row>
    <row r="20" spans="1:17">
      <c r="A20" s="1">
        <v>2008</v>
      </c>
      <c r="B20" s="1" t="s">
        <v>622</v>
      </c>
      <c r="C20" s="1" t="str">
        <f t="shared" si="0"/>
        <v>원교 라-23</v>
      </c>
      <c r="D20" s="1" t="str">
        <f t="shared" si="1"/>
        <v/>
      </c>
      <c r="E20" s="1" t="s">
        <v>14</v>
      </c>
      <c r="F20" s="19" t="s">
        <v>252</v>
      </c>
      <c r="G20" s="19" t="s">
        <v>313</v>
      </c>
      <c r="H20" s="19" t="s">
        <v>291</v>
      </c>
      <c r="M20" s="21">
        <f t="shared" si="2"/>
        <v>39556</v>
      </c>
      <c r="N20" s="21">
        <f t="shared" si="3"/>
        <v>39600</v>
      </c>
      <c r="O20" s="21">
        <f t="shared" si="4"/>
        <v>39698</v>
      </c>
      <c r="P20" s="1">
        <f t="shared" si="5"/>
        <v>142</v>
      </c>
      <c r="Q20" s="1">
        <f t="shared" si="6"/>
        <v>98</v>
      </c>
    </row>
    <row r="21" spans="1:17">
      <c r="A21" s="1">
        <v>2008</v>
      </c>
      <c r="B21" s="1" t="s">
        <v>622</v>
      </c>
      <c r="C21" s="1" t="str">
        <f t="shared" si="0"/>
        <v>원교 라-23</v>
      </c>
      <c r="D21" s="1" t="str">
        <f t="shared" si="1"/>
        <v/>
      </c>
      <c r="E21" s="1" t="s">
        <v>15</v>
      </c>
      <c r="F21" s="19" t="s">
        <v>328</v>
      </c>
      <c r="G21" s="19" t="s">
        <v>602</v>
      </c>
      <c r="H21" s="19" t="s">
        <v>619</v>
      </c>
      <c r="M21" s="21">
        <f t="shared" si="2"/>
        <v>39564</v>
      </c>
      <c r="N21" s="21">
        <f t="shared" si="3"/>
        <v>39608</v>
      </c>
      <c r="O21" s="21">
        <f t="shared" si="4"/>
        <v>39703</v>
      </c>
      <c r="P21" s="1">
        <f t="shared" si="5"/>
        <v>139</v>
      </c>
      <c r="Q21" s="1">
        <f t="shared" si="6"/>
        <v>95</v>
      </c>
    </row>
    <row r="22" spans="1:17">
      <c r="A22" s="1">
        <v>2008</v>
      </c>
      <c r="B22" s="1" t="s">
        <v>622</v>
      </c>
      <c r="C22" s="1" t="str">
        <f t="shared" si="0"/>
        <v>원교 라-23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2008</v>
      </c>
      <c r="B23" s="1" t="s">
        <v>622</v>
      </c>
      <c r="C23" s="1" t="str">
        <f t="shared" si="0"/>
        <v>원교 라-23</v>
      </c>
      <c r="D23" s="1" t="str">
        <f t="shared" si="1"/>
        <v/>
      </c>
      <c r="E23" s="1" t="s">
        <v>17</v>
      </c>
      <c r="F23" s="19" t="s">
        <v>199</v>
      </c>
      <c r="G23" s="19" t="s">
        <v>206</v>
      </c>
      <c r="H23" s="19" t="s">
        <v>186</v>
      </c>
      <c r="M23" s="21">
        <f t="shared" si="2"/>
        <v>39552</v>
      </c>
      <c r="N23" s="21">
        <f t="shared" si="3"/>
        <v>39598</v>
      </c>
      <c r="O23" s="21">
        <f t="shared" si="4"/>
        <v>39706</v>
      </c>
      <c r="P23" s="1">
        <f t="shared" si="5"/>
        <v>154</v>
      </c>
      <c r="Q23" s="1">
        <f t="shared" si="6"/>
        <v>108</v>
      </c>
    </row>
    <row r="24" spans="1:17">
      <c r="A24" s="1">
        <v>2008</v>
      </c>
      <c r="B24" s="1" t="s">
        <v>622</v>
      </c>
      <c r="C24" s="1" t="str">
        <f t="shared" si="0"/>
        <v>원교 라-23</v>
      </c>
      <c r="D24" s="1" t="str">
        <f t="shared" si="1"/>
        <v/>
      </c>
      <c r="E24" s="1" t="s">
        <v>614</v>
      </c>
      <c r="F24" s="19" t="s">
        <v>329</v>
      </c>
      <c r="G24" s="19" t="s">
        <v>146</v>
      </c>
      <c r="H24" s="19" t="s">
        <v>28</v>
      </c>
      <c r="M24" s="21">
        <f t="shared" si="2"/>
        <v>39561</v>
      </c>
      <c r="N24" s="21">
        <f t="shared" si="3"/>
        <v>39602</v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2008</v>
      </c>
      <c r="B25" s="1" t="s">
        <v>622</v>
      </c>
      <c r="C25" s="1" t="str">
        <f t="shared" si="0"/>
        <v>원교 라-23</v>
      </c>
      <c r="D25" s="1" t="str">
        <f t="shared" si="1"/>
        <v/>
      </c>
      <c r="E25" s="1" t="s">
        <v>19</v>
      </c>
      <c r="F25" s="19" t="s">
        <v>210</v>
      </c>
      <c r="G25" s="19" t="s">
        <v>154</v>
      </c>
      <c r="H25" s="19" t="s">
        <v>300</v>
      </c>
      <c r="M25" s="21">
        <f t="shared" si="2"/>
        <v>39550</v>
      </c>
      <c r="N25" s="21">
        <f t="shared" si="3"/>
        <v>39603</v>
      </c>
      <c r="O25" s="21">
        <f t="shared" si="4"/>
        <v>39707</v>
      </c>
      <c r="P25" s="1">
        <f t="shared" si="5"/>
        <v>157</v>
      </c>
      <c r="Q25" s="1">
        <f t="shared" si="6"/>
        <v>104</v>
      </c>
    </row>
    <row r="26" spans="1:17">
      <c r="A26" s="1">
        <v>2008</v>
      </c>
      <c r="B26" s="1" t="s">
        <v>621</v>
      </c>
      <c r="C26" s="1" t="str">
        <f t="shared" si="0"/>
        <v>충북포시-2</v>
      </c>
      <c r="D26" s="1" t="str">
        <f t="shared" si="1"/>
        <v/>
      </c>
      <c r="E26" s="1" t="s">
        <v>598</v>
      </c>
      <c r="F26" s="19" t="s">
        <v>246</v>
      </c>
      <c r="G26" s="19" t="s">
        <v>141</v>
      </c>
      <c r="H26" s="19" t="s">
        <v>282</v>
      </c>
      <c r="M26" s="21">
        <f t="shared" si="2"/>
        <v>39560</v>
      </c>
      <c r="N26" s="21">
        <f t="shared" si="3"/>
        <v>39601</v>
      </c>
      <c r="O26" s="21">
        <f t="shared" si="4"/>
        <v>39697</v>
      </c>
      <c r="P26" s="1">
        <f t="shared" si="5"/>
        <v>137</v>
      </c>
      <c r="Q26" s="1">
        <f t="shared" si="6"/>
        <v>96</v>
      </c>
    </row>
    <row r="27" spans="1:17">
      <c r="A27" s="1">
        <v>2008</v>
      </c>
      <c r="B27" s="1" t="s">
        <v>621</v>
      </c>
      <c r="C27" s="1" t="str">
        <f t="shared" si="0"/>
        <v>충북포시-2</v>
      </c>
      <c r="D27" s="1" t="str">
        <f t="shared" si="1"/>
        <v/>
      </c>
      <c r="E27" s="1" t="s">
        <v>13</v>
      </c>
      <c r="F27" s="19" t="s">
        <v>28</v>
      </c>
      <c r="G27" s="19" t="s">
        <v>28</v>
      </c>
      <c r="H27" s="19" t="s">
        <v>28</v>
      </c>
      <c r="M27" s="21" t="str">
        <f t="shared" si="2"/>
        <v/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2008</v>
      </c>
      <c r="B28" s="1" t="s">
        <v>620</v>
      </c>
      <c r="C28" s="1" t="str">
        <f t="shared" si="0"/>
        <v>충북포시-2</v>
      </c>
      <c r="D28" s="1" t="str">
        <f t="shared" si="1"/>
        <v/>
      </c>
      <c r="E28" s="1" t="s">
        <v>14</v>
      </c>
      <c r="F28" s="19" t="s">
        <v>252</v>
      </c>
      <c r="G28" s="19" t="s">
        <v>256</v>
      </c>
      <c r="H28" s="19" t="s">
        <v>299</v>
      </c>
      <c r="M28" s="21">
        <f t="shared" si="2"/>
        <v>39556</v>
      </c>
      <c r="N28" s="21">
        <f t="shared" si="3"/>
        <v>39596</v>
      </c>
      <c r="O28" s="21">
        <f t="shared" si="4"/>
        <v>39687</v>
      </c>
      <c r="P28" s="1">
        <f t="shared" si="5"/>
        <v>131</v>
      </c>
      <c r="Q28" s="1">
        <f t="shared" si="6"/>
        <v>91</v>
      </c>
    </row>
    <row r="29" spans="1:17">
      <c r="A29" s="1">
        <v>2008</v>
      </c>
      <c r="B29" s="1" t="s">
        <v>620</v>
      </c>
      <c r="C29" s="1" t="str">
        <f t="shared" si="0"/>
        <v>충북포시-2</v>
      </c>
      <c r="D29" s="1" t="str">
        <f t="shared" si="1"/>
        <v/>
      </c>
      <c r="E29" s="1" t="s">
        <v>15</v>
      </c>
      <c r="F29" s="19" t="s">
        <v>344</v>
      </c>
      <c r="G29" s="19" t="s">
        <v>154</v>
      </c>
      <c r="H29" s="19" t="s">
        <v>212</v>
      </c>
      <c r="M29" s="21">
        <f t="shared" si="2"/>
        <v>39562</v>
      </c>
      <c r="N29" s="21">
        <f t="shared" si="3"/>
        <v>39603</v>
      </c>
      <c r="O29" s="21">
        <f t="shared" si="4"/>
        <v>39685</v>
      </c>
      <c r="P29" s="1">
        <f t="shared" si="5"/>
        <v>123</v>
      </c>
      <c r="Q29" s="1">
        <f t="shared" si="6"/>
        <v>82</v>
      </c>
    </row>
    <row r="30" spans="1:17">
      <c r="A30" s="1">
        <v>2008</v>
      </c>
      <c r="B30" s="1" t="s">
        <v>620</v>
      </c>
      <c r="C30" s="1" t="str">
        <f t="shared" si="0"/>
        <v>충북포시-2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2008</v>
      </c>
      <c r="B31" s="1" t="s">
        <v>620</v>
      </c>
      <c r="C31" s="1" t="str">
        <f t="shared" si="0"/>
        <v>충북포시-2</v>
      </c>
      <c r="D31" s="1" t="str">
        <f t="shared" si="1"/>
        <v/>
      </c>
      <c r="E31" s="1" t="s">
        <v>17</v>
      </c>
      <c r="F31" s="19" t="s">
        <v>187</v>
      </c>
      <c r="G31" s="19" t="s">
        <v>185</v>
      </c>
      <c r="H31" s="19" t="s">
        <v>275</v>
      </c>
      <c r="M31" s="21">
        <f t="shared" si="2"/>
        <v>39553</v>
      </c>
      <c r="N31" s="21">
        <f t="shared" si="3"/>
        <v>39597</v>
      </c>
      <c r="O31" s="21">
        <f t="shared" si="4"/>
        <v>39688</v>
      </c>
      <c r="P31" s="1">
        <f t="shared" si="5"/>
        <v>135</v>
      </c>
      <c r="Q31" s="1">
        <f t="shared" si="6"/>
        <v>91</v>
      </c>
    </row>
    <row r="32" spans="1:17">
      <c r="A32" s="1">
        <v>2008</v>
      </c>
      <c r="B32" s="1" t="s">
        <v>620</v>
      </c>
      <c r="C32" s="1" t="str">
        <f t="shared" si="0"/>
        <v>충북포시-2</v>
      </c>
      <c r="D32" s="1" t="str">
        <f t="shared" si="1"/>
        <v/>
      </c>
      <c r="E32" s="1" t="s">
        <v>614</v>
      </c>
      <c r="F32" s="19" t="s">
        <v>184</v>
      </c>
      <c r="G32" s="19" t="s">
        <v>141</v>
      </c>
      <c r="H32" s="19" t="s">
        <v>217</v>
      </c>
      <c r="M32" s="21">
        <f t="shared" si="2"/>
        <v>39559</v>
      </c>
      <c r="N32" s="21">
        <f t="shared" si="3"/>
        <v>39601</v>
      </c>
      <c r="O32" s="21">
        <f t="shared" si="4"/>
        <v>39689</v>
      </c>
      <c r="P32" s="1">
        <f t="shared" si="5"/>
        <v>130</v>
      </c>
      <c r="Q32" s="1">
        <f t="shared" si="6"/>
        <v>88</v>
      </c>
    </row>
    <row r="33" spans="1:17">
      <c r="A33" s="1">
        <v>2008</v>
      </c>
      <c r="B33" s="1" t="s">
        <v>620</v>
      </c>
      <c r="C33" s="1" t="str">
        <f t="shared" si="0"/>
        <v>충북포시-2</v>
      </c>
      <c r="D33" s="1" t="str">
        <f t="shared" si="1"/>
        <v/>
      </c>
      <c r="E33" s="1" t="s">
        <v>19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2008</v>
      </c>
      <c r="B34" s="1" t="s">
        <v>633</v>
      </c>
      <c r="C34" s="1" t="str">
        <f t="shared" si="0"/>
        <v>충북포시-3</v>
      </c>
      <c r="D34" s="1" t="str">
        <f t="shared" si="1"/>
        <v/>
      </c>
      <c r="E34" s="1" t="s">
        <v>598</v>
      </c>
      <c r="F34" s="19" t="s">
        <v>344</v>
      </c>
      <c r="G34" s="19" t="s">
        <v>220</v>
      </c>
      <c r="H34" s="19" t="s">
        <v>310</v>
      </c>
      <c r="M34" s="21">
        <f t="shared" si="2"/>
        <v>39562</v>
      </c>
      <c r="N34" s="21">
        <f t="shared" si="3"/>
        <v>39609</v>
      </c>
      <c r="O34" s="21">
        <f t="shared" si="4"/>
        <v>39701</v>
      </c>
      <c r="P34" s="1">
        <f t="shared" si="5"/>
        <v>139</v>
      </c>
      <c r="Q34" s="1">
        <f t="shared" si="6"/>
        <v>92</v>
      </c>
    </row>
    <row r="35" spans="1:17">
      <c r="A35" s="1">
        <v>2008</v>
      </c>
      <c r="B35" s="1" t="s">
        <v>633</v>
      </c>
      <c r="C35" s="1" t="str">
        <f t="shared" si="0"/>
        <v>충북포시-3</v>
      </c>
      <c r="D35" s="1" t="str">
        <f t="shared" si="1"/>
        <v/>
      </c>
      <c r="E35" s="1" t="s">
        <v>13</v>
      </c>
      <c r="F35" s="19" t="s">
        <v>184</v>
      </c>
      <c r="G35" s="19" t="s">
        <v>178</v>
      </c>
      <c r="H35" s="19" t="s">
        <v>282</v>
      </c>
      <c r="M35" s="21">
        <f t="shared" si="2"/>
        <v>39559</v>
      </c>
      <c r="N35" s="21">
        <f t="shared" si="3"/>
        <v>39604</v>
      </c>
      <c r="O35" s="21">
        <f t="shared" si="4"/>
        <v>39697</v>
      </c>
      <c r="P35" s="1">
        <f t="shared" si="5"/>
        <v>138</v>
      </c>
      <c r="Q35" s="1">
        <f t="shared" si="6"/>
        <v>93</v>
      </c>
    </row>
    <row r="36" spans="1:17">
      <c r="A36" s="1">
        <v>2008</v>
      </c>
      <c r="B36" s="1" t="s">
        <v>632</v>
      </c>
      <c r="C36" s="1" t="str">
        <f t="shared" si="0"/>
        <v>충북포시-3</v>
      </c>
      <c r="D36" s="1" t="str">
        <f t="shared" si="1"/>
        <v/>
      </c>
      <c r="E36" s="1" t="s">
        <v>14</v>
      </c>
      <c r="F36" s="19" t="s">
        <v>252</v>
      </c>
      <c r="G36" s="19" t="s">
        <v>256</v>
      </c>
      <c r="H36" s="19" t="s">
        <v>316</v>
      </c>
      <c r="M36" s="21">
        <f t="shared" si="2"/>
        <v>39556</v>
      </c>
      <c r="N36" s="21">
        <f t="shared" si="3"/>
        <v>39596</v>
      </c>
      <c r="O36" s="21">
        <f t="shared" si="4"/>
        <v>39692</v>
      </c>
      <c r="P36" s="1">
        <f t="shared" si="5"/>
        <v>136</v>
      </c>
      <c r="Q36" s="1">
        <f t="shared" si="6"/>
        <v>96</v>
      </c>
    </row>
    <row r="37" spans="1:17">
      <c r="A37" s="1">
        <v>2008</v>
      </c>
      <c r="B37" s="1" t="s">
        <v>632</v>
      </c>
      <c r="C37" s="1" t="str">
        <f t="shared" si="0"/>
        <v>충북포시-3</v>
      </c>
      <c r="D37" s="1" t="str">
        <f t="shared" si="1"/>
        <v/>
      </c>
      <c r="E37" s="1" t="s">
        <v>15</v>
      </c>
      <c r="F37" s="19" t="s">
        <v>329</v>
      </c>
      <c r="G37" s="19" t="s">
        <v>146</v>
      </c>
      <c r="H37" s="19" t="s">
        <v>147</v>
      </c>
      <c r="M37" s="21">
        <f t="shared" si="2"/>
        <v>39561</v>
      </c>
      <c r="N37" s="21">
        <f t="shared" si="3"/>
        <v>39602</v>
      </c>
      <c r="O37" s="21">
        <f t="shared" si="4"/>
        <v>39695</v>
      </c>
      <c r="P37" s="1">
        <f t="shared" si="5"/>
        <v>134</v>
      </c>
      <c r="Q37" s="1">
        <f t="shared" si="6"/>
        <v>93</v>
      </c>
    </row>
    <row r="38" spans="1:17">
      <c r="A38" s="1">
        <v>2008</v>
      </c>
      <c r="B38" s="1" t="s">
        <v>632</v>
      </c>
      <c r="C38" s="1" t="str">
        <f t="shared" si="0"/>
        <v>충북포시-3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2008</v>
      </c>
      <c r="B39" s="1" t="s">
        <v>632</v>
      </c>
      <c r="C39" s="1" t="str">
        <f t="shared" si="0"/>
        <v>충북포시-3</v>
      </c>
      <c r="D39" s="1" t="str">
        <f t="shared" si="1"/>
        <v/>
      </c>
      <c r="E39" s="1" t="s">
        <v>17</v>
      </c>
      <c r="F39" s="19" t="s">
        <v>187</v>
      </c>
      <c r="G39" s="19" t="s">
        <v>206</v>
      </c>
      <c r="H39" s="19" t="s">
        <v>147</v>
      </c>
      <c r="M39" s="21">
        <f t="shared" si="2"/>
        <v>39553</v>
      </c>
      <c r="N39" s="21">
        <f t="shared" si="3"/>
        <v>39598</v>
      </c>
      <c r="O39" s="21">
        <f t="shared" si="4"/>
        <v>39695</v>
      </c>
      <c r="P39" s="1">
        <f t="shared" si="5"/>
        <v>142</v>
      </c>
      <c r="Q39" s="1">
        <f t="shared" si="6"/>
        <v>97</v>
      </c>
    </row>
    <row r="40" spans="1:17">
      <c r="A40" s="1">
        <v>2008</v>
      </c>
      <c r="B40" s="1" t="s">
        <v>632</v>
      </c>
      <c r="C40" s="1" t="str">
        <f t="shared" si="0"/>
        <v>충북포시-3</v>
      </c>
      <c r="D40" s="1" t="str">
        <f t="shared" si="1"/>
        <v/>
      </c>
      <c r="E40" s="1" t="s">
        <v>614</v>
      </c>
      <c r="F40" s="19" t="s">
        <v>193</v>
      </c>
      <c r="G40" s="19" t="s">
        <v>200</v>
      </c>
      <c r="H40" s="19" t="s">
        <v>217</v>
      </c>
      <c r="M40" s="21">
        <f t="shared" si="2"/>
        <v>39557</v>
      </c>
      <c r="N40" s="21">
        <f t="shared" si="3"/>
        <v>39595</v>
      </c>
      <c r="O40" s="21">
        <f t="shared" si="4"/>
        <v>39689</v>
      </c>
      <c r="P40" s="1">
        <f t="shared" si="5"/>
        <v>132</v>
      </c>
      <c r="Q40" s="1">
        <f t="shared" si="6"/>
        <v>94</v>
      </c>
    </row>
    <row r="41" spans="1:17">
      <c r="A41" s="1">
        <v>2008</v>
      </c>
      <c r="B41" s="1" t="s">
        <v>632</v>
      </c>
      <c r="C41" s="1" t="str">
        <f t="shared" si="0"/>
        <v>충북포시-3</v>
      </c>
      <c r="D41" s="1" t="str">
        <f t="shared" si="1"/>
        <v/>
      </c>
      <c r="E41" s="1" t="s">
        <v>19</v>
      </c>
      <c r="F41" s="19" t="s">
        <v>138</v>
      </c>
      <c r="G41" s="19" t="s">
        <v>220</v>
      </c>
      <c r="H41" s="19" t="s">
        <v>212</v>
      </c>
      <c r="M41" s="21">
        <f t="shared" si="2"/>
        <v>39543</v>
      </c>
      <c r="N41" s="21">
        <f t="shared" si="3"/>
        <v>39609</v>
      </c>
      <c r="O41" s="21">
        <f t="shared" si="4"/>
        <v>39685</v>
      </c>
      <c r="P41" s="1">
        <f t="shared" si="5"/>
        <v>142</v>
      </c>
      <c r="Q41" s="1">
        <f t="shared" si="6"/>
        <v>76</v>
      </c>
    </row>
    <row r="42" spans="1:17">
      <c r="A42" s="1">
        <v>2008</v>
      </c>
      <c r="B42" s="1" t="s">
        <v>631</v>
      </c>
      <c r="C42" s="1" t="str">
        <f t="shared" si="0"/>
        <v>원교 라-24</v>
      </c>
      <c r="D42" s="1" t="str">
        <f t="shared" si="1"/>
        <v/>
      </c>
      <c r="E42" s="1" t="s">
        <v>598</v>
      </c>
      <c r="F42" s="19" t="s">
        <v>328</v>
      </c>
      <c r="G42" s="19" t="s">
        <v>141</v>
      </c>
      <c r="H42" s="19" t="s">
        <v>147</v>
      </c>
      <c r="M42" s="21">
        <f t="shared" si="2"/>
        <v>39564</v>
      </c>
      <c r="N42" s="21">
        <f t="shared" si="3"/>
        <v>39601</v>
      </c>
      <c r="O42" s="21">
        <f t="shared" si="4"/>
        <v>39695</v>
      </c>
      <c r="P42" s="1">
        <f t="shared" si="5"/>
        <v>131</v>
      </c>
      <c r="Q42" s="1">
        <f t="shared" si="6"/>
        <v>94</v>
      </c>
    </row>
    <row r="43" spans="1:17">
      <c r="A43" s="1">
        <v>2008</v>
      </c>
      <c r="B43" s="1" t="s">
        <v>631</v>
      </c>
      <c r="C43" s="1" t="str">
        <f t="shared" si="0"/>
        <v>원교 라-24</v>
      </c>
      <c r="D43" s="1" t="str">
        <f t="shared" si="1"/>
        <v/>
      </c>
      <c r="E43" s="1" t="s">
        <v>13</v>
      </c>
      <c r="F43" s="19" t="s">
        <v>184</v>
      </c>
      <c r="G43" s="19" t="s">
        <v>148</v>
      </c>
      <c r="H43" s="19" t="s">
        <v>258</v>
      </c>
      <c r="M43" s="21">
        <f t="shared" si="2"/>
        <v>39559</v>
      </c>
      <c r="N43" s="21">
        <f t="shared" si="3"/>
        <v>39607</v>
      </c>
      <c r="O43" s="21">
        <f t="shared" si="4"/>
        <v>39719</v>
      </c>
      <c r="P43" s="1">
        <f t="shared" si="5"/>
        <v>160</v>
      </c>
      <c r="Q43" s="1">
        <f t="shared" si="6"/>
        <v>112</v>
      </c>
    </row>
    <row r="44" spans="1:17">
      <c r="A44" s="1">
        <v>2008</v>
      </c>
      <c r="B44" s="1" t="s">
        <v>630</v>
      </c>
      <c r="C44" s="1" t="str">
        <f t="shared" si="0"/>
        <v>원교 라-24</v>
      </c>
      <c r="D44" s="1" t="str">
        <f t="shared" si="1"/>
        <v/>
      </c>
      <c r="E44" s="1" t="s">
        <v>14</v>
      </c>
      <c r="F44" s="19" t="s">
        <v>204</v>
      </c>
      <c r="G44" s="19" t="s">
        <v>141</v>
      </c>
      <c r="H44" s="19" t="s">
        <v>186</v>
      </c>
      <c r="M44" s="21">
        <f t="shared" si="2"/>
        <v>39558</v>
      </c>
      <c r="N44" s="21">
        <f t="shared" si="3"/>
        <v>39601</v>
      </c>
      <c r="O44" s="21">
        <f t="shared" si="4"/>
        <v>39706</v>
      </c>
      <c r="P44" s="1">
        <f t="shared" si="5"/>
        <v>148</v>
      </c>
      <c r="Q44" s="1">
        <f t="shared" si="6"/>
        <v>105</v>
      </c>
    </row>
    <row r="45" spans="1:17">
      <c r="A45" s="1">
        <v>2008</v>
      </c>
      <c r="B45" s="1" t="s">
        <v>630</v>
      </c>
      <c r="C45" s="1" t="str">
        <f t="shared" si="0"/>
        <v>원교 라-24</v>
      </c>
      <c r="D45" s="1" t="str">
        <f t="shared" si="1"/>
        <v/>
      </c>
      <c r="E45" s="1" t="s">
        <v>15</v>
      </c>
      <c r="F45" s="19" t="s">
        <v>329</v>
      </c>
      <c r="G45" s="19" t="s">
        <v>304</v>
      </c>
      <c r="H45" s="19" t="s">
        <v>624</v>
      </c>
      <c r="M45" s="21">
        <f t="shared" si="2"/>
        <v>39561</v>
      </c>
      <c r="N45" s="21">
        <f t="shared" si="3"/>
        <v>39605</v>
      </c>
      <c r="O45" s="21">
        <f t="shared" si="4"/>
        <v>39709</v>
      </c>
      <c r="P45" s="1">
        <f t="shared" si="5"/>
        <v>148</v>
      </c>
      <c r="Q45" s="1">
        <f t="shared" si="6"/>
        <v>104</v>
      </c>
    </row>
    <row r="46" spans="1:17">
      <c r="A46" s="1">
        <v>2008</v>
      </c>
      <c r="B46" s="1" t="s">
        <v>630</v>
      </c>
      <c r="C46" s="1" t="str">
        <f t="shared" si="0"/>
        <v>원교 라-24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2008</v>
      </c>
      <c r="B47" s="1" t="s">
        <v>630</v>
      </c>
      <c r="C47" s="1" t="str">
        <f t="shared" si="0"/>
        <v>원교 라-24</v>
      </c>
      <c r="D47" s="1" t="str">
        <f t="shared" si="1"/>
        <v/>
      </c>
      <c r="E47" s="1" t="s">
        <v>17</v>
      </c>
      <c r="F47" s="19" t="s">
        <v>199</v>
      </c>
      <c r="G47" s="19" t="s">
        <v>206</v>
      </c>
      <c r="H47" s="19" t="s">
        <v>601</v>
      </c>
      <c r="M47" s="21">
        <f t="shared" si="2"/>
        <v>39552</v>
      </c>
      <c r="N47" s="21">
        <f t="shared" si="3"/>
        <v>39598</v>
      </c>
      <c r="O47" s="21">
        <f t="shared" si="4"/>
        <v>39699</v>
      </c>
      <c r="P47" s="1">
        <f t="shared" si="5"/>
        <v>147</v>
      </c>
      <c r="Q47" s="1">
        <f t="shared" si="6"/>
        <v>101</v>
      </c>
    </row>
    <row r="48" spans="1:17">
      <c r="A48" s="1">
        <v>2008</v>
      </c>
      <c r="B48" s="1" t="s">
        <v>630</v>
      </c>
      <c r="C48" s="1" t="str">
        <f t="shared" si="0"/>
        <v>원교 라-24</v>
      </c>
      <c r="D48" s="1" t="str">
        <f t="shared" si="1"/>
        <v/>
      </c>
      <c r="E48" s="1" t="s">
        <v>614</v>
      </c>
      <c r="F48" s="19" t="s">
        <v>329</v>
      </c>
      <c r="G48" s="19" t="s">
        <v>313</v>
      </c>
      <c r="H48" s="19" t="s">
        <v>212</v>
      </c>
      <c r="M48" s="21">
        <f t="shared" si="2"/>
        <v>39561</v>
      </c>
      <c r="N48" s="21">
        <f t="shared" si="3"/>
        <v>39600</v>
      </c>
      <c r="O48" s="21">
        <f t="shared" si="4"/>
        <v>39685</v>
      </c>
      <c r="P48" s="1">
        <f t="shared" si="5"/>
        <v>124</v>
      </c>
      <c r="Q48" s="1">
        <f t="shared" si="6"/>
        <v>85</v>
      </c>
    </row>
    <row r="49" spans="1:17">
      <c r="A49" s="1">
        <v>2008</v>
      </c>
      <c r="B49" s="1" t="s">
        <v>630</v>
      </c>
      <c r="C49" s="1" t="str">
        <f t="shared" si="0"/>
        <v>원교 라-24</v>
      </c>
      <c r="D49" s="1" t="str">
        <f t="shared" si="1"/>
        <v/>
      </c>
      <c r="E49" s="1" t="s">
        <v>19</v>
      </c>
      <c r="F49" s="19" t="s">
        <v>139</v>
      </c>
      <c r="G49" s="19" t="s">
        <v>141</v>
      </c>
      <c r="H49" s="19" t="s">
        <v>316</v>
      </c>
      <c r="M49" s="21">
        <f t="shared" si="2"/>
        <v>39545</v>
      </c>
      <c r="N49" s="21">
        <f t="shared" si="3"/>
        <v>39601</v>
      </c>
      <c r="O49" s="21">
        <f t="shared" si="4"/>
        <v>39692</v>
      </c>
      <c r="P49" s="1">
        <f t="shared" si="5"/>
        <v>147</v>
      </c>
      <c r="Q49" s="1">
        <f t="shared" si="6"/>
        <v>91</v>
      </c>
    </row>
    <row r="50" spans="1:17">
      <c r="A50" s="1">
        <v>2008</v>
      </c>
      <c r="B50" s="1" t="s">
        <v>629</v>
      </c>
      <c r="C50" s="1" t="str">
        <f t="shared" si="0"/>
        <v>원교 라-25</v>
      </c>
      <c r="D50" s="1" t="str">
        <f t="shared" si="1"/>
        <v/>
      </c>
      <c r="E50" s="1" t="s">
        <v>598</v>
      </c>
      <c r="F50" s="19" t="s">
        <v>376</v>
      </c>
      <c r="G50" s="19" t="s">
        <v>141</v>
      </c>
      <c r="H50" s="19" t="s">
        <v>269</v>
      </c>
      <c r="M50" s="21">
        <f t="shared" si="2"/>
        <v>39565</v>
      </c>
      <c r="N50" s="21">
        <f t="shared" si="3"/>
        <v>39601</v>
      </c>
      <c r="O50" s="21">
        <f t="shared" si="4"/>
        <v>39720</v>
      </c>
      <c r="P50" s="1">
        <f t="shared" si="5"/>
        <v>155</v>
      </c>
      <c r="Q50" s="1">
        <f t="shared" si="6"/>
        <v>119</v>
      </c>
    </row>
    <row r="51" spans="1:17">
      <c r="A51" s="1">
        <v>2008</v>
      </c>
      <c r="B51" s="1" t="s">
        <v>629</v>
      </c>
      <c r="C51" s="1" t="str">
        <f t="shared" si="0"/>
        <v>원교 라-25</v>
      </c>
      <c r="D51" s="1" t="str">
        <f t="shared" si="1"/>
        <v/>
      </c>
      <c r="E51" s="1" t="s">
        <v>13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2008</v>
      </c>
      <c r="B52" s="1" t="s">
        <v>628</v>
      </c>
      <c r="C52" s="1" t="str">
        <f t="shared" si="0"/>
        <v>원교 라-25</v>
      </c>
      <c r="D52" s="1" t="str">
        <f t="shared" si="1"/>
        <v/>
      </c>
      <c r="E52" s="1" t="s">
        <v>14</v>
      </c>
      <c r="F52" s="19" t="s">
        <v>184</v>
      </c>
      <c r="G52" s="19" t="s">
        <v>141</v>
      </c>
      <c r="H52" s="19" t="s">
        <v>186</v>
      </c>
      <c r="M52" s="21">
        <f t="shared" si="2"/>
        <v>39559</v>
      </c>
      <c r="N52" s="21">
        <f t="shared" si="3"/>
        <v>39601</v>
      </c>
      <c r="O52" s="21">
        <f t="shared" si="4"/>
        <v>39706</v>
      </c>
      <c r="P52" s="1">
        <f t="shared" si="5"/>
        <v>147</v>
      </c>
      <c r="Q52" s="1">
        <f t="shared" si="6"/>
        <v>105</v>
      </c>
    </row>
    <row r="53" spans="1:17">
      <c r="A53" s="1">
        <v>2008</v>
      </c>
      <c r="B53" s="1" t="s">
        <v>628</v>
      </c>
      <c r="C53" s="1" t="str">
        <f t="shared" si="0"/>
        <v>원교 라-25</v>
      </c>
      <c r="D53" s="1" t="str">
        <f t="shared" si="1"/>
        <v/>
      </c>
      <c r="E53" s="1" t="s">
        <v>15</v>
      </c>
      <c r="F53" s="19" t="s">
        <v>376</v>
      </c>
      <c r="G53" s="19" t="s">
        <v>313</v>
      </c>
      <c r="H53" s="19" t="s">
        <v>28</v>
      </c>
      <c r="M53" s="21">
        <f t="shared" si="2"/>
        <v>39565</v>
      </c>
      <c r="N53" s="21">
        <f t="shared" si="3"/>
        <v>39600</v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2008</v>
      </c>
      <c r="B54" s="1" t="s">
        <v>628</v>
      </c>
      <c r="C54" s="1" t="str">
        <f t="shared" si="0"/>
        <v>원교 라-25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2008</v>
      </c>
      <c r="B55" s="1" t="s">
        <v>628</v>
      </c>
      <c r="C55" s="1" t="str">
        <f t="shared" si="0"/>
        <v>원교 라-25</v>
      </c>
      <c r="D55" s="1" t="str">
        <f t="shared" si="1"/>
        <v/>
      </c>
      <c r="E55" s="1" t="s">
        <v>17</v>
      </c>
      <c r="F55" s="19" t="s">
        <v>199</v>
      </c>
      <c r="G55" s="19" t="s">
        <v>206</v>
      </c>
      <c r="H55" s="19" t="s">
        <v>601</v>
      </c>
      <c r="M55" s="21">
        <f t="shared" si="2"/>
        <v>39552</v>
      </c>
      <c r="N55" s="21">
        <f t="shared" si="3"/>
        <v>39598</v>
      </c>
      <c r="O55" s="21">
        <f t="shared" si="4"/>
        <v>39699</v>
      </c>
      <c r="P55" s="1">
        <f t="shared" si="5"/>
        <v>147</v>
      </c>
      <c r="Q55" s="1">
        <f t="shared" si="6"/>
        <v>101</v>
      </c>
    </row>
    <row r="56" spans="1:17">
      <c r="A56" s="1">
        <v>2008</v>
      </c>
      <c r="B56" s="1" t="s">
        <v>628</v>
      </c>
      <c r="C56" s="1" t="str">
        <f t="shared" si="0"/>
        <v>원교 라-25</v>
      </c>
      <c r="D56" s="1" t="str">
        <f t="shared" si="1"/>
        <v/>
      </c>
      <c r="E56" s="1" t="s">
        <v>614</v>
      </c>
      <c r="F56" s="19" t="s">
        <v>28</v>
      </c>
      <c r="G56" s="19" t="s">
        <v>28</v>
      </c>
      <c r="H56" s="19" t="s">
        <v>28</v>
      </c>
      <c r="M56" s="21" t="str">
        <f t="shared" si="2"/>
        <v/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2008</v>
      </c>
      <c r="B57" s="1" t="s">
        <v>628</v>
      </c>
      <c r="C57" s="1" t="str">
        <f t="shared" si="0"/>
        <v>원교 라-25</v>
      </c>
      <c r="D57" s="1" t="str">
        <f t="shared" si="1"/>
        <v/>
      </c>
      <c r="E57" s="1" t="s">
        <v>19</v>
      </c>
      <c r="F57" s="19" t="s">
        <v>28</v>
      </c>
      <c r="G57" s="19" t="s">
        <v>28</v>
      </c>
      <c r="H57" s="19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2008</v>
      </c>
      <c r="B58" s="1" t="s">
        <v>627</v>
      </c>
      <c r="C58" s="1" t="str">
        <f t="shared" si="0"/>
        <v>원교 라-26</v>
      </c>
      <c r="D58" s="1" t="str">
        <f t="shared" si="1"/>
        <v/>
      </c>
      <c r="E58" s="1" t="s">
        <v>598</v>
      </c>
      <c r="F58" s="19" t="s">
        <v>222</v>
      </c>
      <c r="G58" s="19" t="s">
        <v>313</v>
      </c>
      <c r="H58" s="19" t="s">
        <v>601</v>
      </c>
      <c r="M58" s="21">
        <f t="shared" si="2"/>
        <v>39563</v>
      </c>
      <c r="N58" s="21">
        <f t="shared" si="3"/>
        <v>39600</v>
      </c>
      <c r="O58" s="21">
        <f t="shared" si="4"/>
        <v>39699</v>
      </c>
      <c r="P58" s="1">
        <f t="shared" si="5"/>
        <v>136</v>
      </c>
      <c r="Q58" s="1">
        <f t="shared" si="6"/>
        <v>99</v>
      </c>
    </row>
    <row r="59" spans="1:17">
      <c r="A59" s="1">
        <v>2008</v>
      </c>
      <c r="B59" s="1" t="s">
        <v>627</v>
      </c>
      <c r="C59" s="1" t="str">
        <f t="shared" si="0"/>
        <v>원교 라-26</v>
      </c>
      <c r="D59" s="1" t="str">
        <f t="shared" si="1"/>
        <v/>
      </c>
      <c r="E59" s="1" t="s">
        <v>13</v>
      </c>
      <c r="F59" s="19" t="s">
        <v>204</v>
      </c>
      <c r="G59" s="19" t="s">
        <v>148</v>
      </c>
      <c r="H59" s="19" t="s">
        <v>186</v>
      </c>
      <c r="M59" s="21">
        <f t="shared" si="2"/>
        <v>39558</v>
      </c>
      <c r="N59" s="21">
        <f t="shared" si="3"/>
        <v>39607</v>
      </c>
      <c r="O59" s="21">
        <f t="shared" si="4"/>
        <v>39706</v>
      </c>
      <c r="P59" s="1">
        <f t="shared" si="5"/>
        <v>148</v>
      </c>
      <c r="Q59" s="1">
        <f t="shared" si="6"/>
        <v>99</v>
      </c>
    </row>
    <row r="60" spans="1:17">
      <c r="A60" s="1">
        <v>2008</v>
      </c>
      <c r="B60" s="1" t="s">
        <v>626</v>
      </c>
      <c r="C60" s="1" t="str">
        <f t="shared" si="0"/>
        <v>원교 라-26</v>
      </c>
      <c r="D60" s="1" t="str">
        <f t="shared" si="1"/>
        <v/>
      </c>
      <c r="E60" s="1" t="s">
        <v>14</v>
      </c>
      <c r="F60" s="19" t="s">
        <v>193</v>
      </c>
      <c r="G60" s="19" t="s">
        <v>313</v>
      </c>
      <c r="H60" s="19" t="s">
        <v>292</v>
      </c>
      <c r="M60" s="21">
        <f t="shared" si="2"/>
        <v>39557</v>
      </c>
      <c r="N60" s="21">
        <f t="shared" si="3"/>
        <v>39600</v>
      </c>
      <c r="O60" s="21">
        <f t="shared" si="4"/>
        <v>39693</v>
      </c>
      <c r="P60" s="1">
        <f t="shared" si="5"/>
        <v>136</v>
      </c>
      <c r="Q60" s="1">
        <f t="shared" si="6"/>
        <v>93</v>
      </c>
    </row>
    <row r="61" spans="1:17">
      <c r="A61" s="1">
        <v>2008</v>
      </c>
      <c r="B61" s="1" t="s">
        <v>626</v>
      </c>
      <c r="C61" s="1" t="str">
        <f t="shared" si="0"/>
        <v>원교 라-26</v>
      </c>
      <c r="D61" s="1" t="str">
        <f t="shared" si="1"/>
        <v/>
      </c>
      <c r="E61" s="1" t="s">
        <v>15</v>
      </c>
      <c r="F61" s="19" t="s">
        <v>328</v>
      </c>
      <c r="G61" s="19" t="s">
        <v>304</v>
      </c>
      <c r="H61" s="19" t="s">
        <v>625</v>
      </c>
      <c r="M61" s="21">
        <f t="shared" si="2"/>
        <v>39564</v>
      </c>
      <c r="N61" s="21">
        <f t="shared" si="3"/>
        <v>39605</v>
      </c>
      <c r="O61" s="21">
        <f t="shared" si="4"/>
        <v>39697</v>
      </c>
      <c r="P61" s="1">
        <f t="shared" si="5"/>
        <v>133</v>
      </c>
      <c r="Q61" s="1">
        <f t="shared" si="6"/>
        <v>92</v>
      </c>
    </row>
    <row r="62" spans="1:17">
      <c r="A62" s="1">
        <v>2008</v>
      </c>
      <c r="B62" s="1" t="s">
        <v>626</v>
      </c>
      <c r="C62" s="1" t="str">
        <f t="shared" si="0"/>
        <v>원교 라-26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2008</v>
      </c>
      <c r="B63" s="1" t="s">
        <v>626</v>
      </c>
      <c r="C63" s="1" t="str">
        <f t="shared" si="0"/>
        <v>원교 라-26</v>
      </c>
      <c r="D63" s="1" t="str">
        <f t="shared" si="1"/>
        <v/>
      </c>
      <c r="E63" s="1" t="s">
        <v>17</v>
      </c>
      <c r="F63" s="19" t="s">
        <v>187</v>
      </c>
      <c r="G63" s="19" t="s">
        <v>28</v>
      </c>
      <c r="H63" s="19" t="s">
        <v>28</v>
      </c>
      <c r="M63" s="21">
        <f t="shared" si="2"/>
        <v>39553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2008</v>
      </c>
      <c r="B64" s="1" t="s">
        <v>626</v>
      </c>
      <c r="C64" s="1" t="str">
        <f t="shared" si="0"/>
        <v>원교 라-26</v>
      </c>
      <c r="D64" s="1" t="str">
        <f t="shared" si="1"/>
        <v/>
      </c>
      <c r="E64" s="1" t="s">
        <v>614</v>
      </c>
      <c r="F64" s="19" t="s">
        <v>204</v>
      </c>
      <c r="G64" s="19" t="s">
        <v>141</v>
      </c>
      <c r="H64" s="19" t="s">
        <v>316</v>
      </c>
      <c r="M64" s="21">
        <f t="shared" si="2"/>
        <v>39558</v>
      </c>
      <c r="N64" s="21">
        <f t="shared" si="3"/>
        <v>39601</v>
      </c>
      <c r="O64" s="21">
        <f t="shared" si="4"/>
        <v>39692</v>
      </c>
      <c r="P64" s="1">
        <f t="shared" si="5"/>
        <v>134</v>
      </c>
      <c r="Q64" s="1">
        <f t="shared" si="6"/>
        <v>91</v>
      </c>
    </row>
    <row r="65" spans="1:17">
      <c r="A65" s="1">
        <v>2008</v>
      </c>
      <c r="B65" s="1" t="s">
        <v>626</v>
      </c>
      <c r="C65" s="1" t="str">
        <f t="shared" si="0"/>
        <v>원교 라-26</v>
      </c>
      <c r="D65" s="1" t="str">
        <f t="shared" si="1"/>
        <v/>
      </c>
      <c r="E65" s="1" t="s">
        <v>19</v>
      </c>
      <c r="F65" s="19" t="s">
        <v>136</v>
      </c>
      <c r="G65" s="19" t="s">
        <v>206</v>
      </c>
      <c r="H65" s="19" t="s">
        <v>147</v>
      </c>
      <c r="M65" s="21">
        <f t="shared" si="2"/>
        <v>39544</v>
      </c>
      <c r="N65" s="21">
        <f t="shared" si="3"/>
        <v>39598</v>
      </c>
      <c r="O65" s="21">
        <f t="shared" si="4"/>
        <v>39695</v>
      </c>
      <c r="P65" s="1">
        <f t="shared" si="5"/>
        <v>151</v>
      </c>
      <c r="Q65" s="1">
        <f t="shared" si="6"/>
        <v>97</v>
      </c>
    </row>
    <row r="66" spans="1:17">
      <c r="A66" s="1">
        <v>2008</v>
      </c>
      <c r="B66" s="1" t="s">
        <v>635</v>
      </c>
      <c r="C66" s="1" t="str">
        <f t="shared" si="0"/>
        <v>원교 라-27</v>
      </c>
      <c r="D66" s="1" t="str">
        <f t="shared" si="1"/>
        <v/>
      </c>
      <c r="E66" s="1" t="s">
        <v>598</v>
      </c>
      <c r="F66" s="19" t="s">
        <v>604</v>
      </c>
      <c r="G66" s="19" t="s">
        <v>148</v>
      </c>
      <c r="H66" s="19" t="s">
        <v>147</v>
      </c>
      <c r="M66" s="21">
        <f t="shared" si="2"/>
        <v>39567</v>
      </c>
      <c r="N66" s="21">
        <f t="shared" si="3"/>
        <v>39607</v>
      </c>
      <c r="O66" s="21">
        <f t="shared" si="4"/>
        <v>39695</v>
      </c>
      <c r="P66" s="1">
        <f t="shared" si="5"/>
        <v>128</v>
      </c>
      <c r="Q66" s="1">
        <f t="shared" si="6"/>
        <v>88</v>
      </c>
    </row>
    <row r="67" spans="1:17">
      <c r="A67" s="1">
        <v>2008</v>
      </c>
      <c r="B67" s="1" t="s">
        <v>635</v>
      </c>
      <c r="C67" s="1" t="str">
        <f t="shared" ref="C67:C130" si="7">IFERROR(TRIM(LEFT(B67, FIND("(",B67)-1)), B67)</f>
        <v>원교 라-27</v>
      </c>
      <c r="D67" s="1" t="str">
        <f t="shared" ref="D67:D130" si="8">IFERROR(MID(B67, FIND("(",B67)+1, FIND(")",B67)-FIND("(",B67)-1), "")</f>
        <v/>
      </c>
      <c r="E67" s="1" t="s">
        <v>13</v>
      </c>
      <c r="F67" s="19" t="s">
        <v>204</v>
      </c>
      <c r="G67" s="19" t="s">
        <v>146</v>
      </c>
      <c r="H67" s="19" t="s">
        <v>310</v>
      </c>
      <c r="M67" s="21">
        <f t="shared" ref="M67:M130" si="9">IF(F67="-","", DATE($A67, LEFT(F67,FIND(".",F67)-1), MID(F67,FIND(".",F67)+1,LEN(F67))))</f>
        <v>39558</v>
      </c>
      <c r="N67" s="21">
        <f t="shared" ref="N67:N130" si="10">IF(G67="-","", DATE($A67, LEFT(G67,FIND(".",G67)-1), MID(G67,FIND(".",G67)+1,LEN(G67))))</f>
        <v>39602</v>
      </c>
      <c r="O67" s="21">
        <f t="shared" ref="O67:O130" si="11">IF(H67="-","", DATE($A67, LEFT(H67,FIND(".",H67)-1), MID(H67,FIND(".",H67)+1,LEN(H67))))</f>
        <v>39701</v>
      </c>
      <c r="P67" s="1">
        <f t="shared" ref="P67:P130" si="12">IF(OR(M67="",O67=""),"", O67-M67)</f>
        <v>143</v>
      </c>
      <c r="Q67" s="1">
        <f t="shared" ref="Q67:Q130" si="13">IF(OR(N67="",O67=""),"", O67-N67)</f>
        <v>99</v>
      </c>
    </row>
    <row r="68" spans="1:17">
      <c r="A68" s="1">
        <v>2008</v>
      </c>
      <c r="B68" s="1" t="s">
        <v>634</v>
      </c>
      <c r="C68" s="1" t="str">
        <f t="shared" si="7"/>
        <v>원교 라-27</v>
      </c>
      <c r="D68" s="1" t="str">
        <f t="shared" si="8"/>
        <v/>
      </c>
      <c r="E68" s="1" t="s">
        <v>14</v>
      </c>
      <c r="F68" s="19" t="s">
        <v>204</v>
      </c>
      <c r="G68" s="19" t="s">
        <v>141</v>
      </c>
      <c r="H68" s="19" t="s">
        <v>291</v>
      </c>
      <c r="M68" s="21">
        <f t="shared" si="9"/>
        <v>39558</v>
      </c>
      <c r="N68" s="21">
        <f t="shared" si="10"/>
        <v>39601</v>
      </c>
      <c r="O68" s="21">
        <f t="shared" si="11"/>
        <v>39698</v>
      </c>
      <c r="P68" s="1">
        <f t="shared" si="12"/>
        <v>140</v>
      </c>
      <c r="Q68" s="1">
        <f t="shared" si="13"/>
        <v>97</v>
      </c>
    </row>
    <row r="69" spans="1:17">
      <c r="A69" s="1">
        <v>2008</v>
      </c>
      <c r="B69" s="1" t="s">
        <v>634</v>
      </c>
      <c r="C69" s="1" t="str">
        <f t="shared" si="7"/>
        <v>원교 라-27</v>
      </c>
      <c r="D69" s="1" t="str">
        <f t="shared" si="8"/>
        <v/>
      </c>
      <c r="E69" s="1" t="s">
        <v>15</v>
      </c>
      <c r="F69" s="19" t="s">
        <v>376</v>
      </c>
      <c r="G69" s="19" t="s">
        <v>602</v>
      </c>
      <c r="H69" s="19" t="s">
        <v>636</v>
      </c>
      <c r="M69" s="21">
        <f t="shared" si="9"/>
        <v>39565</v>
      </c>
      <c r="N69" s="21">
        <f t="shared" si="10"/>
        <v>39608</v>
      </c>
      <c r="O69" s="21">
        <f t="shared" si="11"/>
        <v>39706</v>
      </c>
      <c r="P69" s="1">
        <f t="shared" si="12"/>
        <v>141</v>
      </c>
      <c r="Q69" s="1">
        <f t="shared" si="13"/>
        <v>98</v>
      </c>
    </row>
    <row r="70" spans="1:17">
      <c r="A70" s="1">
        <v>2008</v>
      </c>
      <c r="B70" s="1" t="s">
        <v>634</v>
      </c>
      <c r="C70" s="1" t="str">
        <f t="shared" si="7"/>
        <v>원교 라-27</v>
      </c>
      <c r="D70" s="1" t="str">
        <f t="shared" si="8"/>
        <v/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2008</v>
      </c>
      <c r="B71" s="1" t="s">
        <v>634</v>
      </c>
      <c r="C71" s="1" t="str">
        <f t="shared" si="7"/>
        <v>원교 라-27</v>
      </c>
      <c r="D71" s="1" t="str">
        <f t="shared" si="8"/>
        <v/>
      </c>
      <c r="E71" s="1" t="s">
        <v>17</v>
      </c>
      <c r="F71" s="19" t="s">
        <v>187</v>
      </c>
      <c r="G71" s="19" t="s">
        <v>28</v>
      </c>
      <c r="H71" s="19" t="s">
        <v>28</v>
      </c>
      <c r="M71" s="21">
        <f t="shared" si="9"/>
        <v>39553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2008</v>
      </c>
      <c r="B72" s="1" t="s">
        <v>634</v>
      </c>
      <c r="C72" s="1" t="str">
        <f t="shared" si="7"/>
        <v>원교 라-27</v>
      </c>
      <c r="D72" s="1" t="str">
        <f t="shared" si="8"/>
        <v/>
      </c>
      <c r="E72" s="1" t="s">
        <v>614</v>
      </c>
      <c r="F72" s="19" t="s">
        <v>204</v>
      </c>
      <c r="G72" s="19" t="s">
        <v>313</v>
      </c>
      <c r="H72" s="19" t="s">
        <v>241</v>
      </c>
      <c r="M72" s="21">
        <f t="shared" si="9"/>
        <v>39558</v>
      </c>
      <c r="N72" s="21">
        <f t="shared" si="10"/>
        <v>39600</v>
      </c>
      <c r="O72" s="21">
        <f t="shared" si="11"/>
        <v>39684</v>
      </c>
      <c r="P72" s="1">
        <f t="shared" si="12"/>
        <v>126</v>
      </c>
      <c r="Q72" s="1">
        <f t="shared" si="13"/>
        <v>84</v>
      </c>
    </row>
    <row r="73" spans="1:17">
      <c r="A73" s="1">
        <v>2008</v>
      </c>
      <c r="B73" s="1" t="s">
        <v>634</v>
      </c>
      <c r="C73" s="1" t="str">
        <f t="shared" si="7"/>
        <v>원교 라-27</v>
      </c>
      <c r="D73" s="1" t="str">
        <f t="shared" si="8"/>
        <v/>
      </c>
      <c r="E73" s="1" t="s">
        <v>19</v>
      </c>
      <c r="F73" s="19" t="s">
        <v>137</v>
      </c>
      <c r="G73" s="19" t="s">
        <v>304</v>
      </c>
      <c r="H73" s="19" t="s">
        <v>316</v>
      </c>
      <c r="M73" s="21">
        <f t="shared" si="9"/>
        <v>39546</v>
      </c>
      <c r="N73" s="21">
        <f t="shared" si="10"/>
        <v>39605</v>
      </c>
      <c r="O73" s="21">
        <f t="shared" si="11"/>
        <v>39692</v>
      </c>
      <c r="P73" s="1">
        <f t="shared" si="12"/>
        <v>146</v>
      </c>
      <c r="Q73" s="1">
        <f t="shared" si="13"/>
        <v>87</v>
      </c>
    </row>
    <row r="74" spans="1:17">
      <c r="A74" s="1">
        <v>2008</v>
      </c>
      <c r="B74" s="1" t="s">
        <v>640</v>
      </c>
      <c r="C74" s="1" t="str">
        <f t="shared" si="7"/>
        <v>원교 라-28</v>
      </c>
      <c r="D74" s="1" t="str">
        <f t="shared" si="8"/>
        <v/>
      </c>
      <c r="E74" s="1" t="s">
        <v>598</v>
      </c>
      <c r="F74" s="19" t="s">
        <v>222</v>
      </c>
      <c r="G74" s="19" t="s">
        <v>178</v>
      </c>
      <c r="H74" s="19" t="s">
        <v>290</v>
      </c>
      <c r="M74" s="21">
        <f t="shared" si="9"/>
        <v>39563</v>
      </c>
      <c r="N74" s="21">
        <f t="shared" si="10"/>
        <v>39604</v>
      </c>
      <c r="O74" s="21">
        <f t="shared" si="11"/>
        <v>39716</v>
      </c>
      <c r="P74" s="1">
        <f t="shared" si="12"/>
        <v>153</v>
      </c>
      <c r="Q74" s="1">
        <f t="shared" si="13"/>
        <v>112</v>
      </c>
    </row>
    <row r="75" spans="1:17">
      <c r="A75" s="1">
        <v>2008</v>
      </c>
      <c r="B75" s="1" t="s">
        <v>640</v>
      </c>
      <c r="C75" s="1" t="str">
        <f t="shared" si="7"/>
        <v>원교 라-28</v>
      </c>
      <c r="D75" s="1" t="str">
        <f t="shared" si="8"/>
        <v/>
      </c>
      <c r="E75" s="1" t="s">
        <v>13</v>
      </c>
      <c r="F75" s="19" t="s">
        <v>204</v>
      </c>
      <c r="G75" s="19" t="s">
        <v>148</v>
      </c>
      <c r="H75" s="19" t="s">
        <v>637</v>
      </c>
      <c r="M75" s="21">
        <f t="shared" si="9"/>
        <v>39558</v>
      </c>
      <c r="N75" s="21">
        <f t="shared" si="10"/>
        <v>39607</v>
      </c>
      <c r="O75" s="21">
        <f t="shared" si="11"/>
        <v>39721</v>
      </c>
      <c r="P75" s="1">
        <f t="shared" si="12"/>
        <v>163</v>
      </c>
      <c r="Q75" s="1">
        <f t="shared" si="13"/>
        <v>114</v>
      </c>
    </row>
    <row r="76" spans="1:17">
      <c r="A76" s="1">
        <v>2008</v>
      </c>
      <c r="B76" s="1" t="s">
        <v>639</v>
      </c>
      <c r="C76" s="1" t="str">
        <f t="shared" si="7"/>
        <v>원교 라-28</v>
      </c>
      <c r="D76" s="1" t="str">
        <f t="shared" si="8"/>
        <v/>
      </c>
      <c r="E76" s="1" t="s">
        <v>14</v>
      </c>
      <c r="F76" s="19" t="s">
        <v>204</v>
      </c>
      <c r="G76" s="19" t="s">
        <v>313</v>
      </c>
      <c r="H76" s="19" t="s">
        <v>346</v>
      </c>
      <c r="M76" s="21">
        <f t="shared" si="9"/>
        <v>39558</v>
      </c>
      <c r="N76" s="21">
        <f t="shared" si="10"/>
        <v>39600</v>
      </c>
      <c r="O76" s="21">
        <f t="shared" si="11"/>
        <v>39708</v>
      </c>
      <c r="P76" s="1">
        <f t="shared" si="12"/>
        <v>150</v>
      </c>
      <c r="Q76" s="1">
        <f t="shared" si="13"/>
        <v>108</v>
      </c>
    </row>
    <row r="77" spans="1:17">
      <c r="A77" s="1">
        <v>2008</v>
      </c>
      <c r="B77" s="1" t="s">
        <v>639</v>
      </c>
      <c r="C77" s="1" t="str">
        <f t="shared" si="7"/>
        <v>원교 라-28</v>
      </c>
      <c r="D77" s="1" t="str">
        <f t="shared" si="8"/>
        <v/>
      </c>
      <c r="E77" s="1" t="s">
        <v>15</v>
      </c>
      <c r="F77" s="19" t="s">
        <v>336</v>
      </c>
      <c r="G77" s="19" t="s">
        <v>313</v>
      </c>
      <c r="H77" s="19" t="s">
        <v>638</v>
      </c>
      <c r="M77" s="21">
        <f t="shared" si="9"/>
        <v>39566</v>
      </c>
      <c r="N77" s="21">
        <f t="shared" si="10"/>
        <v>39600</v>
      </c>
      <c r="O77" s="21">
        <f t="shared" si="11"/>
        <v>39711</v>
      </c>
      <c r="P77" s="1">
        <f t="shared" si="12"/>
        <v>145</v>
      </c>
      <c r="Q77" s="1">
        <f t="shared" si="13"/>
        <v>111</v>
      </c>
    </row>
    <row r="78" spans="1:17">
      <c r="A78" s="1">
        <v>2008</v>
      </c>
      <c r="B78" s="1" t="s">
        <v>639</v>
      </c>
      <c r="C78" s="1" t="str">
        <f t="shared" si="7"/>
        <v>원교 라-28</v>
      </c>
      <c r="D78" s="1" t="str">
        <f t="shared" si="8"/>
        <v/>
      </c>
      <c r="E78" s="1" t="s">
        <v>16</v>
      </c>
      <c r="F78" s="19" t="s">
        <v>204</v>
      </c>
      <c r="G78" s="19" t="s">
        <v>256</v>
      </c>
      <c r="H78" s="19" t="s">
        <v>28</v>
      </c>
      <c r="M78" s="21">
        <f t="shared" si="9"/>
        <v>39558</v>
      </c>
      <c r="N78" s="21">
        <f t="shared" si="10"/>
        <v>39596</v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2008</v>
      </c>
      <c r="B79" s="1" t="s">
        <v>639</v>
      </c>
      <c r="C79" s="1" t="str">
        <f t="shared" si="7"/>
        <v>원교 라-28</v>
      </c>
      <c r="D79" s="1" t="str">
        <f t="shared" si="8"/>
        <v/>
      </c>
      <c r="E79" s="1" t="s">
        <v>17</v>
      </c>
      <c r="F79" s="19" t="s">
        <v>190</v>
      </c>
      <c r="G79" s="19" t="s">
        <v>28</v>
      </c>
      <c r="H79" s="19" t="s">
        <v>28</v>
      </c>
      <c r="M79" s="21">
        <f t="shared" si="9"/>
        <v>39554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2008</v>
      </c>
      <c r="B80" s="1" t="s">
        <v>639</v>
      </c>
      <c r="C80" s="1" t="str">
        <f t="shared" si="7"/>
        <v>원교 라-28</v>
      </c>
      <c r="D80" s="1" t="str">
        <f t="shared" si="8"/>
        <v/>
      </c>
      <c r="E80" s="1" t="s">
        <v>614</v>
      </c>
      <c r="F80" s="19" t="s">
        <v>345</v>
      </c>
      <c r="G80" s="19" t="s">
        <v>146</v>
      </c>
      <c r="H80" s="19" t="s">
        <v>316</v>
      </c>
      <c r="M80" s="21">
        <f t="shared" si="9"/>
        <v>39568</v>
      </c>
      <c r="N80" s="21">
        <f t="shared" si="10"/>
        <v>39602</v>
      </c>
      <c r="O80" s="21">
        <f t="shared" si="11"/>
        <v>39692</v>
      </c>
      <c r="P80" s="1">
        <f t="shared" si="12"/>
        <v>124</v>
      </c>
      <c r="Q80" s="1">
        <f t="shared" si="13"/>
        <v>90</v>
      </c>
    </row>
    <row r="81" spans="1:17">
      <c r="A81" s="1">
        <v>2008</v>
      </c>
      <c r="B81" s="1" t="s">
        <v>639</v>
      </c>
      <c r="C81" s="1" t="str">
        <f t="shared" si="7"/>
        <v>원교 라-28</v>
      </c>
      <c r="D81" s="1" t="str">
        <f t="shared" si="8"/>
        <v/>
      </c>
      <c r="E81" s="1" t="s">
        <v>19</v>
      </c>
      <c r="F81" s="19" t="s">
        <v>205</v>
      </c>
      <c r="G81" s="19" t="s">
        <v>304</v>
      </c>
      <c r="H81" s="19" t="s">
        <v>186</v>
      </c>
      <c r="M81" s="21">
        <f t="shared" si="9"/>
        <v>39548</v>
      </c>
      <c r="N81" s="21">
        <f t="shared" si="10"/>
        <v>39605</v>
      </c>
      <c r="O81" s="21">
        <f t="shared" si="11"/>
        <v>39706</v>
      </c>
      <c r="P81" s="1">
        <f t="shared" si="12"/>
        <v>158</v>
      </c>
      <c r="Q81" s="1">
        <f t="shared" si="13"/>
        <v>101</v>
      </c>
    </row>
    <row r="82" spans="1:17">
      <c r="A82" s="1">
        <v>2008</v>
      </c>
      <c r="B82" s="1" t="s">
        <v>641</v>
      </c>
      <c r="C82" s="1" t="str">
        <f t="shared" si="7"/>
        <v>원교 라-29</v>
      </c>
      <c r="D82" s="1" t="str">
        <f t="shared" si="8"/>
        <v/>
      </c>
      <c r="E82" s="1" t="s">
        <v>598</v>
      </c>
      <c r="F82" s="19" t="s">
        <v>252</v>
      </c>
      <c r="G82" s="19" t="s">
        <v>141</v>
      </c>
      <c r="H82" s="19" t="s">
        <v>258</v>
      </c>
      <c r="M82" s="21">
        <f t="shared" si="9"/>
        <v>39556</v>
      </c>
      <c r="N82" s="21">
        <f t="shared" si="10"/>
        <v>39601</v>
      </c>
      <c r="O82" s="21">
        <f t="shared" si="11"/>
        <v>39719</v>
      </c>
      <c r="P82" s="1">
        <f t="shared" si="12"/>
        <v>163</v>
      </c>
      <c r="Q82" s="1">
        <f t="shared" si="13"/>
        <v>118</v>
      </c>
    </row>
    <row r="83" spans="1:17">
      <c r="A83" s="1">
        <v>2008</v>
      </c>
      <c r="B83" s="1" t="s">
        <v>641</v>
      </c>
      <c r="C83" s="1" t="str">
        <f t="shared" si="7"/>
        <v>원교 라-29</v>
      </c>
      <c r="D83" s="1" t="str">
        <f t="shared" si="8"/>
        <v/>
      </c>
      <c r="E83" s="1" t="s">
        <v>13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2008</v>
      </c>
      <c r="B84" s="1" t="s">
        <v>641</v>
      </c>
      <c r="C84" s="1" t="str">
        <f t="shared" si="7"/>
        <v>원교 라-29</v>
      </c>
      <c r="D84" s="1" t="str">
        <f t="shared" si="8"/>
        <v/>
      </c>
      <c r="E84" s="1" t="s">
        <v>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2008</v>
      </c>
      <c r="B85" s="1" t="s">
        <v>641</v>
      </c>
      <c r="C85" s="1" t="str">
        <f t="shared" si="7"/>
        <v>원교 라-29</v>
      </c>
      <c r="D85" s="1" t="str">
        <f t="shared" si="8"/>
        <v/>
      </c>
      <c r="E85" s="1" t="s">
        <v>15</v>
      </c>
      <c r="F85" s="19" t="s">
        <v>246</v>
      </c>
      <c r="G85" s="19" t="s">
        <v>28</v>
      </c>
      <c r="H85" s="19" t="s">
        <v>28</v>
      </c>
      <c r="M85" s="21">
        <f t="shared" si="9"/>
        <v>39560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2008</v>
      </c>
      <c r="B86" s="1" t="s">
        <v>641</v>
      </c>
      <c r="C86" s="1" t="str">
        <f t="shared" si="7"/>
        <v>원교 라-29</v>
      </c>
      <c r="D86" s="1" t="str">
        <f t="shared" si="8"/>
        <v/>
      </c>
      <c r="E86" s="1" t="s">
        <v>16</v>
      </c>
      <c r="F86" s="19" t="s">
        <v>252</v>
      </c>
      <c r="G86" s="19" t="s">
        <v>206</v>
      </c>
      <c r="H86" s="19" t="s">
        <v>271</v>
      </c>
      <c r="M86" s="21">
        <f t="shared" si="9"/>
        <v>39556</v>
      </c>
      <c r="N86" s="21">
        <f t="shared" si="10"/>
        <v>39598</v>
      </c>
      <c r="O86" s="21">
        <f t="shared" si="11"/>
        <v>39709</v>
      </c>
      <c r="P86" s="1">
        <f t="shared" si="12"/>
        <v>153</v>
      </c>
      <c r="Q86" s="1">
        <f t="shared" si="13"/>
        <v>111</v>
      </c>
    </row>
    <row r="87" spans="1:17">
      <c r="A87" s="1">
        <v>2008</v>
      </c>
      <c r="B87" s="1" t="s">
        <v>641</v>
      </c>
      <c r="C87" s="1" t="str">
        <f t="shared" si="7"/>
        <v>원교 라-29</v>
      </c>
      <c r="D87" s="1" t="str">
        <f t="shared" si="8"/>
        <v/>
      </c>
      <c r="E87" s="1" t="s">
        <v>17</v>
      </c>
      <c r="F87" s="19" t="s">
        <v>199</v>
      </c>
      <c r="G87" s="19" t="s">
        <v>28</v>
      </c>
      <c r="H87" s="19" t="s">
        <v>28</v>
      </c>
      <c r="M87" s="21">
        <f t="shared" si="9"/>
        <v>39552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2008</v>
      </c>
      <c r="B88" s="1" t="s">
        <v>641</v>
      </c>
      <c r="C88" s="1" t="str">
        <f t="shared" si="7"/>
        <v>원교 라-29</v>
      </c>
      <c r="D88" s="1" t="str">
        <f t="shared" si="8"/>
        <v/>
      </c>
      <c r="E88" s="1" t="s">
        <v>614</v>
      </c>
      <c r="F88" s="19" t="s">
        <v>246</v>
      </c>
      <c r="G88" s="19" t="s">
        <v>28</v>
      </c>
      <c r="H88" s="19" t="s">
        <v>28</v>
      </c>
      <c r="M88" s="21">
        <f t="shared" si="9"/>
        <v>39560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2008</v>
      </c>
      <c r="B89" s="1" t="s">
        <v>641</v>
      </c>
      <c r="C89" s="1" t="str">
        <f t="shared" si="7"/>
        <v>원교 라-29</v>
      </c>
      <c r="D89" s="1" t="str">
        <f t="shared" si="8"/>
        <v/>
      </c>
      <c r="E89" s="1" t="s">
        <v>19</v>
      </c>
      <c r="F89" s="19" t="s">
        <v>137</v>
      </c>
      <c r="G89" s="19" t="s">
        <v>146</v>
      </c>
      <c r="H89" s="19" t="s">
        <v>28</v>
      </c>
      <c r="M89" s="21">
        <f t="shared" si="9"/>
        <v>39546</v>
      </c>
      <c r="N89" s="21">
        <f t="shared" si="10"/>
        <v>39602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2008</v>
      </c>
      <c r="B90" s="1" t="s">
        <v>642</v>
      </c>
      <c r="C90" s="1" t="str">
        <f t="shared" si="7"/>
        <v>원교 라-30</v>
      </c>
      <c r="D90" s="1" t="str">
        <f t="shared" si="8"/>
        <v/>
      </c>
      <c r="E90" s="1" t="s">
        <v>598</v>
      </c>
      <c r="F90" s="19" t="s">
        <v>204</v>
      </c>
      <c r="G90" s="19" t="s">
        <v>313</v>
      </c>
      <c r="H90" s="19" t="s">
        <v>601</v>
      </c>
      <c r="M90" s="21">
        <f t="shared" si="9"/>
        <v>39558</v>
      </c>
      <c r="N90" s="21">
        <f t="shared" si="10"/>
        <v>39600</v>
      </c>
      <c r="O90" s="21">
        <f t="shared" si="11"/>
        <v>39699</v>
      </c>
      <c r="P90" s="1">
        <f t="shared" si="12"/>
        <v>141</v>
      </c>
      <c r="Q90" s="1">
        <f t="shared" si="13"/>
        <v>99</v>
      </c>
    </row>
    <row r="91" spans="1:17">
      <c r="A91" s="1">
        <v>2008</v>
      </c>
      <c r="B91" s="1" t="s">
        <v>642</v>
      </c>
      <c r="C91" s="1" t="str">
        <f t="shared" si="7"/>
        <v>원교 라-30</v>
      </c>
      <c r="D91" s="1" t="str">
        <f t="shared" si="8"/>
        <v/>
      </c>
      <c r="E91" s="1" t="s">
        <v>13</v>
      </c>
      <c r="F91" s="19" t="s">
        <v>204</v>
      </c>
      <c r="G91" s="19" t="s">
        <v>28</v>
      </c>
      <c r="H91" s="19" t="s">
        <v>28</v>
      </c>
      <c r="M91" s="21">
        <f t="shared" si="9"/>
        <v>39558</v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2008</v>
      </c>
      <c r="B92" s="1" t="s">
        <v>642</v>
      </c>
      <c r="C92" s="1" t="str">
        <f t="shared" si="7"/>
        <v>원교 라-30</v>
      </c>
      <c r="D92" s="1" t="str">
        <f t="shared" si="8"/>
        <v/>
      </c>
      <c r="E92" s="1" t="s">
        <v>14</v>
      </c>
      <c r="F92" s="19" t="s">
        <v>204</v>
      </c>
      <c r="G92" s="19" t="s">
        <v>313</v>
      </c>
      <c r="H92" s="19" t="s">
        <v>233</v>
      </c>
      <c r="M92" s="21">
        <f t="shared" si="9"/>
        <v>39558</v>
      </c>
      <c r="N92" s="21">
        <f t="shared" si="10"/>
        <v>39600</v>
      </c>
      <c r="O92" s="21">
        <f t="shared" si="11"/>
        <v>39703</v>
      </c>
      <c r="P92" s="1">
        <f t="shared" si="12"/>
        <v>145</v>
      </c>
      <c r="Q92" s="1">
        <f t="shared" si="13"/>
        <v>103</v>
      </c>
    </row>
    <row r="93" spans="1:17">
      <c r="A93" s="1">
        <v>2008</v>
      </c>
      <c r="B93" s="1" t="s">
        <v>642</v>
      </c>
      <c r="C93" s="1" t="str">
        <f t="shared" si="7"/>
        <v>원교 라-30</v>
      </c>
      <c r="D93" s="1" t="str">
        <f t="shared" si="8"/>
        <v/>
      </c>
      <c r="E93" s="1" t="s">
        <v>15</v>
      </c>
      <c r="F93" s="19" t="s">
        <v>184</v>
      </c>
      <c r="G93" s="19" t="s">
        <v>313</v>
      </c>
      <c r="M93" s="21">
        <f t="shared" si="9"/>
        <v>39559</v>
      </c>
      <c r="N93" s="21">
        <f t="shared" si="10"/>
        <v>39600</v>
      </c>
      <c r="O93" s="21" t="e">
        <f t="shared" si="11"/>
        <v>#VALUE!</v>
      </c>
      <c r="P93" s="1" t="e">
        <f t="shared" si="12"/>
        <v>#VALUE!</v>
      </c>
      <c r="Q93" s="1" t="e">
        <f t="shared" si="13"/>
        <v>#VALUE!</v>
      </c>
    </row>
    <row r="94" spans="1:17">
      <c r="A94" s="1">
        <v>2008</v>
      </c>
      <c r="B94" s="1" t="s">
        <v>642</v>
      </c>
      <c r="C94" s="1" t="str">
        <f t="shared" si="7"/>
        <v>원교 라-30</v>
      </c>
      <c r="D94" s="1" t="str">
        <f t="shared" si="8"/>
        <v/>
      </c>
      <c r="E94" s="1" t="s">
        <v>16</v>
      </c>
      <c r="F94" s="19" t="s">
        <v>246</v>
      </c>
      <c r="G94" s="19" t="s">
        <v>141</v>
      </c>
      <c r="H94" s="19" t="s">
        <v>291</v>
      </c>
      <c r="M94" s="21">
        <f t="shared" si="9"/>
        <v>39560</v>
      </c>
      <c r="N94" s="21">
        <f t="shared" si="10"/>
        <v>39601</v>
      </c>
      <c r="O94" s="21">
        <f t="shared" si="11"/>
        <v>39698</v>
      </c>
      <c r="P94" s="1">
        <f t="shared" si="12"/>
        <v>138</v>
      </c>
      <c r="Q94" s="1">
        <f t="shared" si="13"/>
        <v>97</v>
      </c>
    </row>
    <row r="95" spans="1:17">
      <c r="A95" s="1">
        <v>2008</v>
      </c>
      <c r="B95" s="1" t="s">
        <v>642</v>
      </c>
      <c r="C95" s="1" t="str">
        <f t="shared" si="7"/>
        <v>원교 라-30</v>
      </c>
      <c r="D95" s="1" t="str">
        <f t="shared" si="8"/>
        <v/>
      </c>
      <c r="E95" s="1" t="s">
        <v>17</v>
      </c>
      <c r="F95" s="19" t="s">
        <v>187</v>
      </c>
      <c r="G95" s="19" t="s">
        <v>28</v>
      </c>
      <c r="H95" s="19" t="s">
        <v>28</v>
      </c>
      <c r="M95" s="21">
        <f t="shared" si="9"/>
        <v>39553</v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2008</v>
      </c>
      <c r="B96" s="1" t="s">
        <v>642</v>
      </c>
      <c r="C96" s="1" t="str">
        <f t="shared" si="7"/>
        <v>원교 라-30</v>
      </c>
      <c r="D96" s="1" t="str">
        <f t="shared" si="8"/>
        <v/>
      </c>
      <c r="E96" s="1" t="s">
        <v>614</v>
      </c>
      <c r="F96" s="19" t="s">
        <v>184</v>
      </c>
      <c r="G96" s="19" t="s">
        <v>313</v>
      </c>
      <c r="H96" s="19" t="s">
        <v>384</v>
      </c>
      <c r="M96" s="21">
        <f t="shared" si="9"/>
        <v>39559</v>
      </c>
      <c r="N96" s="21">
        <f t="shared" si="10"/>
        <v>39600</v>
      </c>
      <c r="O96" s="21">
        <f t="shared" si="11"/>
        <v>39700</v>
      </c>
      <c r="P96" s="1">
        <f t="shared" si="12"/>
        <v>141</v>
      </c>
      <c r="Q96" s="1">
        <f t="shared" si="13"/>
        <v>100</v>
      </c>
    </row>
    <row r="97" spans="1:17">
      <c r="A97" s="1">
        <v>2008</v>
      </c>
      <c r="B97" s="1" t="s">
        <v>642</v>
      </c>
      <c r="C97" s="1" t="str">
        <f t="shared" si="7"/>
        <v>원교 라-30</v>
      </c>
      <c r="D97" s="1" t="str">
        <f t="shared" si="8"/>
        <v/>
      </c>
      <c r="E97" s="1" t="s">
        <v>19</v>
      </c>
      <c r="F97" s="19" t="s">
        <v>145</v>
      </c>
      <c r="G97" s="19" t="s">
        <v>144</v>
      </c>
      <c r="H97" s="19" t="s">
        <v>28</v>
      </c>
      <c r="M97" s="21">
        <f t="shared" si="9"/>
        <v>39547</v>
      </c>
      <c r="N97" s="21">
        <f t="shared" si="10"/>
        <v>39606</v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2008</v>
      </c>
      <c r="B98" s="1" t="s">
        <v>643</v>
      </c>
      <c r="C98" s="1" t="str">
        <f t="shared" si="7"/>
        <v>원교 라-31</v>
      </c>
      <c r="D98" s="1" t="str">
        <f t="shared" si="8"/>
        <v/>
      </c>
      <c r="E98" s="1" t="s">
        <v>598</v>
      </c>
      <c r="F98" s="19" t="s">
        <v>184</v>
      </c>
      <c r="G98" s="19" t="s">
        <v>148</v>
      </c>
      <c r="H98" s="19" t="s">
        <v>601</v>
      </c>
      <c r="M98" s="21">
        <f t="shared" si="9"/>
        <v>39559</v>
      </c>
      <c r="N98" s="21">
        <f t="shared" si="10"/>
        <v>39607</v>
      </c>
      <c r="O98" s="21">
        <f t="shared" si="11"/>
        <v>39699</v>
      </c>
      <c r="P98" s="1">
        <f t="shared" si="12"/>
        <v>140</v>
      </c>
      <c r="Q98" s="1">
        <f t="shared" si="13"/>
        <v>92</v>
      </c>
    </row>
    <row r="99" spans="1:17">
      <c r="A99" s="1">
        <v>2008</v>
      </c>
      <c r="B99" s="1" t="s">
        <v>643</v>
      </c>
      <c r="C99" s="1" t="str">
        <f t="shared" si="7"/>
        <v>원교 라-31</v>
      </c>
      <c r="D99" s="1" t="str">
        <f t="shared" si="8"/>
        <v/>
      </c>
      <c r="E99" s="1" t="s">
        <v>13</v>
      </c>
      <c r="F99" s="19" t="s">
        <v>193</v>
      </c>
      <c r="G99" s="19" t="s">
        <v>154</v>
      </c>
      <c r="H99" s="19" t="s">
        <v>186</v>
      </c>
      <c r="M99" s="21">
        <f t="shared" si="9"/>
        <v>39557</v>
      </c>
      <c r="N99" s="21">
        <f t="shared" si="10"/>
        <v>39603</v>
      </c>
      <c r="O99" s="21">
        <f t="shared" si="11"/>
        <v>39706</v>
      </c>
      <c r="P99" s="1">
        <f t="shared" si="12"/>
        <v>149</v>
      </c>
      <c r="Q99" s="1">
        <f t="shared" si="13"/>
        <v>103</v>
      </c>
    </row>
    <row r="100" spans="1:17">
      <c r="A100" s="1">
        <v>2008</v>
      </c>
      <c r="B100" s="1" t="s">
        <v>643</v>
      </c>
      <c r="C100" s="1" t="str">
        <f t="shared" si="7"/>
        <v>원교 라-31</v>
      </c>
      <c r="D100" s="1" t="str">
        <f t="shared" si="8"/>
        <v/>
      </c>
      <c r="E100" s="1" t="s">
        <v>14</v>
      </c>
      <c r="F100" s="19" t="s">
        <v>204</v>
      </c>
      <c r="G100" s="19" t="s">
        <v>141</v>
      </c>
      <c r="H100" s="19" t="s">
        <v>186</v>
      </c>
      <c r="M100" s="21">
        <f t="shared" si="9"/>
        <v>39558</v>
      </c>
      <c r="N100" s="21">
        <f t="shared" si="10"/>
        <v>39601</v>
      </c>
      <c r="O100" s="21">
        <f t="shared" si="11"/>
        <v>39706</v>
      </c>
      <c r="P100" s="1">
        <f t="shared" si="12"/>
        <v>148</v>
      </c>
      <c r="Q100" s="1">
        <f t="shared" si="13"/>
        <v>105</v>
      </c>
    </row>
    <row r="101" spans="1:17">
      <c r="A101" s="1">
        <v>2008</v>
      </c>
      <c r="B101" s="1" t="s">
        <v>643</v>
      </c>
      <c r="C101" s="1" t="str">
        <f t="shared" si="7"/>
        <v>원교 라-31</v>
      </c>
      <c r="D101" s="1" t="str">
        <f t="shared" si="8"/>
        <v/>
      </c>
      <c r="E101" s="1" t="s">
        <v>15</v>
      </c>
      <c r="F101" s="19" t="s">
        <v>328</v>
      </c>
      <c r="G101" s="19" t="s">
        <v>148</v>
      </c>
      <c r="H101" s="19" t="s">
        <v>316</v>
      </c>
      <c r="M101" s="21">
        <f t="shared" si="9"/>
        <v>39564</v>
      </c>
      <c r="N101" s="21">
        <f t="shared" si="10"/>
        <v>39607</v>
      </c>
      <c r="O101" s="21">
        <f t="shared" si="11"/>
        <v>39692</v>
      </c>
      <c r="P101" s="1">
        <f t="shared" si="12"/>
        <v>128</v>
      </c>
      <c r="Q101" s="1">
        <f t="shared" si="13"/>
        <v>85</v>
      </c>
    </row>
    <row r="102" spans="1:17">
      <c r="A102" s="1">
        <v>2008</v>
      </c>
      <c r="B102" s="1" t="s">
        <v>643</v>
      </c>
      <c r="C102" s="1" t="str">
        <f t="shared" si="7"/>
        <v>원교 라-31</v>
      </c>
      <c r="D102" s="1" t="str">
        <f t="shared" si="8"/>
        <v/>
      </c>
      <c r="E102" s="1" t="s">
        <v>16</v>
      </c>
      <c r="F102" s="19" t="s">
        <v>204</v>
      </c>
      <c r="G102" s="19" t="s">
        <v>146</v>
      </c>
      <c r="H102" s="19" t="s">
        <v>310</v>
      </c>
      <c r="M102" s="21">
        <f t="shared" si="9"/>
        <v>39558</v>
      </c>
      <c r="N102" s="21">
        <f t="shared" si="10"/>
        <v>39602</v>
      </c>
      <c r="O102" s="21">
        <f t="shared" si="11"/>
        <v>39701</v>
      </c>
      <c r="P102" s="1">
        <f t="shared" si="12"/>
        <v>143</v>
      </c>
      <c r="Q102" s="1">
        <f t="shared" si="13"/>
        <v>99</v>
      </c>
    </row>
    <row r="103" spans="1:17">
      <c r="A103" s="1">
        <v>2008</v>
      </c>
      <c r="B103" s="1" t="s">
        <v>643</v>
      </c>
      <c r="C103" s="1" t="str">
        <f t="shared" si="7"/>
        <v>원교 라-31</v>
      </c>
      <c r="D103" s="1" t="str">
        <f t="shared" si="8"/>
        <v/>
      </c>
      <c r="E103" s="1" t="s">
        <v>17</v>
      </c>
      <c r="F103" s="19" t="s">
        <v>187</v>
      </c>
      <c r="G103" s="19" t="s">
        <v>28</v>
      </c>
      <c r="H103" s="19" t="s">
        <v>28</v>
      </c>
      <c r="M103" s="21">
        <f t="shared" si="9"/>
        <v>39553</v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2008</v>
      </c>
      <c r="B104" s="1" t="s">
        <v>643</v>
      </c>
      <c r="C104" s="1" t="str">
        <f t="shared" si="7"/>
        <v>원교 라-31</v>
      </c>
      <c r="D104" s="1" t="str">
        <f t="shared" si="8"/>
        <v/>
      </c>
      <c r="E104" s="1" t="s">
        <v>614</v>
      </c>
      <c r="F104" s="19" t="s">
        <v>252</v>
      </c>
      <c r="G104" s="19" t="s">
        <v>200</v>
      </c>
      <c r="H104" s="19" t="s">
        <v>28</v>
      </c>
      <c r="M104" s="21">
        <f t="shared" si="9"/>
        <v>39556</v>
      </c>
      <c r="N104" s="21">
        <f t="shared" si="10"/>
        <v>39595</v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2008</v>
      </c>
      <c r="B105" s="1" t="s">
        <v>643</v>
      </c>
      <c r="C105" s="1" t="str">
        <f t="shared" si="7"/>
        <v>원교 라-31</v>
      </c>
      <c r="D105" s="1" t="str">
        <f t="shared" si="8"/>
        <v/>
      </c>
      <c r="E105" s="1" t="s">
        <v>19</v>
      </c>
      <c r="F105" s="19" t="s">
        <v>205</v>
      </c>
      <c r="G105" s="19" t="s">
        <v>141</v>
      </c>
      <c r="H105" s="19" t="s">
        <v>28</v>
      </c>
      <c r="M105" s="21">
        <f t="shared" si="9"/>
        <v>39548</v>
      </c>
      <c r="N105" s="21">
        <f t="shared" si="10"/>
        <v>39601</v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2008</v>
      </c>
      <c r="B106" s="1" t="s">
        <v>644</v>
      </c>
      <c r="C106" s="1" t="str">
        <f t="shared" si="7"/>
        <v>원교 라-32</v>
      </c>
      <c r="D106" s="1" t="str">
        <f t="shared" si="8"/>
        <v/>
      </c>
      <c r="E106" s="1" t="s">
        <v>598</v>
      </c>
      <c r="F106" s="19" t="s">
        <v>328</v>
      </c>
      <c r="G106" s="19" t="s">
        <v>220</v>
      </c>
      <c r="H106" s="19" t="s">
        <v>149</v>
      </c>
      <c r="M106" s="21">
        <f t="shared" si="9"/>
        <v>39564</v>
      </c>
      <c r="N106" s="21">
        <f t="shared" si="10"/>
        <v>39609</v>
      </c>
      <c r="O106" s="21">
        <f t="shared" si="11"/>
        <v>39696</v>
      </c>
      <c r="P106" s="1">
        <f t="shared" si="12"/>
        <v>132</v>
      </c>
      <c r="Q106" s="1">
        <f t="shared" si="13"/>
        <v>87</v>
      </c>
    </row>
    <row r="107" spans="1:17">
      <c r="A107" s="1">
        <v>2008</v>
      </c>
      <c r="B107" s="1" t="s">
        <v>644</v>
      </c>
      <c r="C107" s="1" t="str">
        <f t="shared" si="7"/>
        <v>원교 라-32</v>
      </c>
      <c r="D107" s="1" t="str">
        <f t="shared" si="8"/>
        <v/>
      </c>
      <c r="E107" s="1" t="s">
        <v>13</v>
      </c>
      <c r="F107" s="19" t="s">
        <v>28</v>
      </c>
      <c r="G107" s="19" t="s">
        <v>28</v>
      </c>
      <c r="H107" s="19" t="s">
        <v>28</v>
      </c>
      <c r="M107" s="21" t="str">
        <f t="shared" si="9"/>
        <v/>
      </c>
      <c r="N107" s="21" t="str">
        <f t="shared" si="10"/>
        <v/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2008</v>
      </c>
      <c r="B108" s="1" t="s">
        <v>644</v>
      </c>
      <c r="C108" s="1" t="str">
        <f t="shared" si="7"/>
        <v>원교 라-32</v>
      </c>
      <c r="D108" s="1" t="str">
        <f t="shared" si="8"/>
        <v/>
      </c>
      <c r="E108" s="1" t="s">
        <v>14</v>
      </c>
      <c r="F108" s="19" t="s">
        <v>28</v>
      </c>
      <c r="G108" s="19" t="s">
        <v>28</v>
      </c>
      <c r="H108" s="19" t="s">
        <v>28</v>
      </c>
      <c r="M108" s="21" t="str">
        <f t="shared" si="9"/>
        <v/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2008</v>
      </c>
      <c r="B109" s="1" t="s">
        <v>644</v>
      </c>
      <c r="C109" s="1" t="str">
        <f t="shared" si="7"/>
        <v>원교 라-32</v>
      </c>
      <c r="D109" s="1" t="str">
        <f t="shared" si="8"/>
        <v/>
      </c>
      <c r="E109" s="1" t="s">
        <v>15</v>
      </c>
      <c r="F109" s="19" t="s">
        <v>246</v>
      </c>
      <c r="G109" s="19" t="s">
        <v>28</v>
      </c>
      <c r="H109" s="19" t="s">
        <v>28</v>
      </c>
      <c r="M109" s="21">
        <f t="shared" si="9"/>
        <v>39560</v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2008</v>
      </c>
      <c r="B110" s="1" t="s">
        <v>644</v>
      </c>
      <c r="C110" s="1" t="str">
        <f t="shared" si="7"/>
        <v>원교 라-32</v>
      </c>
      <c r="D110" s="1" t="str">
        <f t="shared" si="8"/>
        <v/>
      </c>
      <c r="E110" s="1" t="s">
        <v>16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2008</v>
      </c>
      <c r="B111" s="1" t="s">
        <v>644</v>
      </c>
      <c r="C111" s="1" t="str">
        <f t="shared" si="7"/>
        <v>원교 라-32</v>
      </c>
      <c r="D111" s="1" t="str">
        <f t="shared" si="8"/>
        <v/>
      </c>
      <c r="E111" s="1" t="s">
        <v>17</v>
      </c>
      <c r="F111" s="19" t="s">
        <v>190</v>
      </c>
      <c r="G111" s="19" t="s">
        <v>28</v>
      </c>
      <c r="H111" s="19" t="s">
        <v>28</v>
      </c>
      <c r="M111" s="21">
        <f t="shared" si="9"/>
        <v>39554</v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2008</v>
      </c>
      <c r="B112" s="1" t="s">
        <v>644</v>
      </c>
      <c r="C112" s="1" t="str">
        <f t="shared" si="7"/>
        <v>원교 라-32</v>
      </c>
      <c r="D112" s="1" t="str">
        <f t="shared" si="8"/>
        <v/>
      </c>
      <c r="E112" s="1" t="s">
        <v>614</v>
      </c>
      <c r="F112" s="19" t="s">
        <v>329</v>
      </c>
      <c r="G112" s="19" t="s">
        <v>28</v>
      </c>
      <c r="H112" s="19" t="s">
        <v>28</v>
      </c>
      <c r="M112" s="21">
        <f t="shared" si="9"/>
        <v>39561</v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2008</v>
      </c>
      <c r="B113" s="1" t="s">
        <v>644</v>
      </c>
      <c r="C113" s="1" t="str">
        <f t="shared" si="7"/>
        <v>원교 라-32</v>
      </c>
      <c r="D113" s="1" t="str">
        <f t="shared" si="8"/>
        <v/>
      </c>
      <c r="E113" s="1" t="s">
        <v>19</v>
      </c>
      <c r="F113" s="19" t="s">
        <v>197</v>
      </c>
      <c r="G113" s="19" t="s">
        <v>154</v>
      </c>
      <c r="H113" s="19" t="s">
        <v>28</v>
      </c>
      <c r="M113" s="21">
        <f t="shared" si="9"/>
        <v>39549</v>
      </c>
      <c r="N113" s="21">
        <f t="shared" si="10"/>
        <v>39603</v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2008</v>
      </c>
      <c r="B114" s="1" t="s">
        <v>645</v>
      </c>
      <c r="C114" s="1" t="str">
        <f t="shared" si="7"/>
        <v>원교 라-33</v>
      </c>
      <c r="D114" s="1" t="str">
        <f t="shared" si="8"/>
        <v/>
      </c>
      <c r="E114" s="1" t="s">
        <v>598</v>
      </c>
      <c r="F114" s="19" t="s">
        <v>222</v>
      </c>
      <c r="G114" s="19" t="s">
        <v>148</v>
      </c>
      <c r="H114" s="19" t="s">
        <v>149</v>
      </c>
      <c r="M114" s="21">
        <f t="shared" si="9"/>
        <v>39563</v>
      </c>
      <c r="N114" s="21">
        <f t="shared" si="10"/>
        <v>39607</v>
      </c>
      <c r="O114" s="21">
        <f t="shared" si="11"/>
        <v>39696</v>
      </c>
      <c r="P114" s="1">
        <f t="shared" si="12"/>
        <v>133</v>
      </c>
      <c r="Q114" s="1">
        <f t="shared" si="13"/>
        <v>89</v>
      </c>
    </row>
    <row r="115" spans="1:17">
      <c r="A115" s="1">
        <v>2008</v>
      </c>
      <c r="B115" s="1" t="s">
        <v>645</v>
      </c>
      <c r="C115" s="1" t="str">
        <f t="shared" si="7"/>
        <v>원교 라-33</v>
      </c>
      <c r="D115" s="1" t="str">
        <f t="shared" si="8"/>
        <v/>
      </c>
      <c r="E115" s="1" t="s">
        <v>13</v>
      </c>
      <c r="F115" s="19" t="s">
        <v>28</v>
      </c>
      <c r="G115" s="19" t="s">
        <v>28</v>
      </c>
      <c r="H115" s="19" t="s">
        <v>28</v>
      </c>
      <c r="M115" s="21" t="str">
        <f t="shared" si="9"/>
        <v/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2008</v>
      </c>
      <c r="B116" s="1" t="s">
        <v>645</v>
      </c>
      <c r="C116" s="1" t="str">
        <f t="shared" si="7"/>
        <v>원교 라-33</v>
      </c>
      <c r="D116" s="1" t="str">
        <f t="shared" si="8"/>
        <v/>
      </c>
      <c r="E116" s="1" t="s">
        <v>14</v>
      </c>
      <c r="F116" s="19" t="s">
        <v>28</v>
      </c>
      <c r="G116" s="19" t="s">
        <v>28</v>
      </c>
      <c r="H116" s="19" t="s">
        <v>28</v>
      </c>
      <c r="M116" s="21" t="str">
        <f t="shared" si="9"/>
        <v/>
      </c>
      <c r="N116" s="21" t="str">
        <f t="shared" si="10"/>
        <v/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2008</v>
      </c>
      <c r="B117" s="1" t="s">
        <v>645</v>
      </c>
      <c r="C117" s="1" t="str">
        <f t="shared" si="7"/>
        <v>원교 라-33</v>
      </c>
      <c r="D117" s="1" t="str">
        <f t="shared" si="8"/>
        <v/>
      </c>
      <c r="E117" s="1" t="s">
        <v>15</v>
      </c>
      <c r="F117" s="19" t="s">
        <v>344</v>
      </c>
      <c r="G117" s="19" t="s">
        <v>602</v>
      </c>
      <c r="H117" s="19" t="s">
        <v>28</v>
      </c>
      <c r="M117" s="21">
        <f t="shared" si="9"/>
        <v>39562</v>
      </c>
      <c r="N117" s="21">
        <f t="shared" si="10"/>
        <v>39608</v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2008</v>
      </c>
      <c r="B118" s="1" t="s">
        <v>645</v>
      </c>
      <c r="C118" s="1" t="str">
        <f t="shared" si="7"/>
        <v>원교 라-33</v>
      </c>
      <c r="D118" s="1" t="str">
        <f t="shared" si="8"/>
        <v/>
      </c>
      <c r="E118" s="1" t="s">
        <v>16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2008</v>
      </c>
      <c r="B119" s="1" t="s">
        <v>645</v>
      </c>
      <c r="C119" s="1" t="str">
        <f t="shared" si="7"/>
        <v>원교 라-33</v>
      </c>
      <c r="D119" s="1" t="str">
        <f t="shared" si="8"/>
        <v/>
      </c>
      <c r="E119" s="1" t="s">
        <v>17</v>
      </c>
      <c r="F119" s="19" t="s">
        <v>187</v>
      </c>
      <c r="G119" s="19" t="s">
        <v>28</v>
      </c>
      <c r="H119" s="19" t="s">
        <v>28</v>
      </c>
      <c r="M119" s="21">
        <f t="shared" si="9"/>
        <v>39553</v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2008</v>
      </c>
      <c r="B120" s="1" t="s">
        <v>645</v>
      </c>
      <c r="C120" s="1" t="str">
        <f t="shared" si="7"/>
        <v>원교 라-33</v>
      </c>
      <c r="D120" s="1" t="str">
        <f t="shared" si="8"/>
        <v/>
      </c>
      <c r="E120" s="1" t="s">
        <v>614</v>
      </c>
      <c r="F120" s="19" t="s">
        <v>204</v>
      </c>
      <c r="G120" s="19" t="s">
        <v>28</v>
      </c>
      <c r="H120" s="19" t="s">
        <v>28</v>
      </c>
      <c r="M120" s="21">
        <f t="shared" si="9"/>
        <v>39558</v>
      </c>
      <c r="N120" s="21" t="str">
        <f t="shared" si="10"/>
        <v/>
      </c>
      <c r="O120" s="21" t="str">
        <f t="shared" si="11"/>
        <v/>
      </c>
      <c r="P120" s="1" t="str">
        <f t="shared" si="12"/>
        <v/>
      </c>
      <c r="Q120" s="1" t="str">
        <f t="shared" si="13"/>
        <v/>
      </c>
    </row>
    <row r="121" spans="1:17">
      <c r="A121" s="1">
        <v>2008</v>
      </c>
      <c r="B121" s="1" t="s">
        <v>645</v>
      </c>
      <c r="C121" s="1" t="str">
        <f t="shared" si="7"/>
        <v>원교 라-33</v>
      </c>
      <c r="D121" s="1" t="str">
        <f t="shared" si="8"/>
        <v/>
      </c>
      <c r="E121" s="1" t="s">
        <v>19</v>
      </c>
      <c r="F121" s="19" t="s">
        <v>139</v>
      </c>
      <c r="G121" s="19" t="s">
        <v>141</v>
      </c>
      <c r="H121" s="19" t="s">
        <v>28</v>
      </c>
      <c r="M121" s="21">
        <f t="shared" si="9"/>
        <v>39545</v>
      </c>
      <c r="N121" s="21">
        <f t="shared" si="10"/>
        <v>39601</v>
      </c>
      <c r="O121" s="21" t="str">
        <f t="shared" si="11"/>
        <v/>
      </c>
      <c r="P121" s="1" t="str">
        <f t="shared" si="12"/>
        <v/>
      </c>
      <c r="Q121" s="1" t="str">
        <f t="shared" si="13"/>
        <v/>
      </c>
    </row>
    <row r="122" spans="1:17">
      <c r="A122" s="1">
        <v>2008</v>
      </c>
      <c r="B122" s="1" t="s">
        <v>115</v>
      </c>
      <c r="C122" s="1" t="str">
        <f t="shared" si="7"/>
        <v>Campbell Early</v>
      </c>
      <c r="D122" s="1" t="str">
        <f t="shared" si="8"/>
        <v>대조</v>
      </c>
      <c r="E122" s="1" t="s">
        <v>598</v>
      </c>
      <c r="F122" s="19" t="s">
        <v>329</v>
      </c>
      <c r="G122" s="19" t="s">
        <v>141</v>
      </c>
      <c r="H122" s="19" t="s">
        <v>282</v>
      </c>
      <c r="M122" s="21">
        <f t="shared" si="9"/>
        <v>39561</v>
      </c>
      <c r="N122" s="21">
        <f t="shared" si="10"/>
        <v>39601</v>
      </c>
      <c r="O122" s="21">
        <f t="shared" si="11"/>
        <v>39697</v>
      </c>
      <c r="P122" s="1">
        <f t="shared" si="12"/>
        <v>136</v>
      </c>
      <c r="Q122" s="1">
        <f t="shared" si="13"/>
        <v>96</v>
      </c>
    </row>
    <row r="123" spans="1:17">
      <c r="A123" s="1">
        <v>2008</v>
      </c>
      <c r="B123" s="1" t="s">
        <v>115</v>
      </c>
      <c r="C123" s="1" t="str">
        <f t="shared" si="7"/>
        <v>Campbell Early</v>
      </c>
      <c r="D123" s="1" t="str">
        <f t="shared" si="8"/>
        <v>대조</v>
      </c>
      <c r="E123" s="1" t="s">
        <v>13</v>
      </c>
      <c r="F123" s="19" t="s">
        <v>204</v>
      </c>
      <c r="G123" s="19" t="s">
        <v>178</v>
      </c>
      <c r="H123" s="19" t="s">
        <v>147</v>
      </c>
      <c r="M123" s="21">
        <f t="shared" si="9"/>
        <v>39558</v>
      </c>
      <c r="N123" s="21">
        <f t="shared" si="10"/>
        <v>39604</v>
      </c>
      <c r="O123" s="21">
        <f t="shared" si="11"/>
        <v>39695</v>
      </c>
      <c r="P123" s="1">
        <f t="shared" si="12"/>
        <v>137</v>
      </c>
      <c r="Q123" s="1">
        <f t="shared" si="13"/>
        <v>91</v>
      </c>
    </row>
    <row r="124" spans="1:17">
      <c r="A124" s="1">
        <v>2008</v>
      </c>
      <c r="B124" s="1" t="s">
        <v>115</v>
      </c>
      <c r="C124" s="1" t="str">
        <f t="shared" si="7"/>
        <v>Campbell Early</v>
      </c>
      <c r="D124" s="1" t="str">
        <f t="shared" si="8"/>
        <v>대조</v>
      </c>
      <c r="E124" s="1" t="s">
        <v>14</v>
      </c>
      <c r="F124" s="19" t="s">
        <v>204</v>
      </c>
      <c r="G124" s="19" t="s">
        <v>234</v>
      </c>
      <c r="H124" s="19" t="s">
        <v>212</v>
      </c>
      <c r="M124" s="21">
        <f t="shared" si="9"/>
        <v>39558</v>
      </c>
      <c r="N124" s="21">
        <f t="shared" si="10"/>
        <v>39594</v>
      </c>
      <c r="O124" s="21">
        <f t="shared" si="11"/>
        <v>39685</v>
      </c>
      <c r="P124" s="1">
        <f t="shared" si="12"/>
        <v>127</v>
      </c>
      <c r="Q124" s="1">
        <f t="shared" si="13"/>
        <v>91</v>
      </c>
    </row>
    <row r="125" spans="1:17">
      <c r="A125" s="1">
        <v>2008</v>
      </c>
      <c r="B125" s="1" t="s">
        <v>115</v>
      </c>
      <c r="C125" s="1" t="str">
        <f t="shared" si="7"/>
        <v>Campbell Early</v>
      </c>
      <c r="D125" s="1" t="str">
        <f t="shared" si="8"/>
        <v>대조</v>
      </c>
      <c r="E125" s="1" t="s">
        <v>15</v>
      </c>
      <c r="F125" s="19" t="s">
        <v>252</v>
      </c>
      <c r="G125" s="19" t="s">
        <v>191</v>
      </c>
      <c r="H125" s="19" t="s">
        <v>275</v>
      </c>
      <c r="M125" s="21">
        <f t="shared" si="9"/>
        <v>39556</v>
      </c>
      <c r="N125" s="21">
        <f t="shared" si="10"/>
        <v>39599</v>
      </c>
      <c r="O125" s="21">
        <f t="shared" si="11"/>
        <v>39688</v>
      </c>
      <c r="P125" s="1">
        <f t="shared" si="12"/>
        <v>132</v>
      </c>
      <c r="Q125" s="1">
        <f t="shared" si="13"/>
        <v>89</v>
      </c>
    </row>
    <row r="126" spans="1:17">
      <c r="A126" s="1">
        <v>2008</v>
      </c>
      <c r="B126" s="1" t="s">
        <v>115</v>
      </c>
      <c r="C126" s="1" t="str">
        <f t="shared" si="7"/>
        <v>Campbell Early</v>
      </c>
      <c r="D126" s="1" t="str">
        <f t="shared" si="8"/>
        <v>대조</v>
      </c>
      <c r="E126" s="1" t="s">
        <v>16</v>
      </c>
      <c r="F126" s="19" t="s">
        <v>252</v>
      </c>
      <c r="G126" s="19" t="s">
        <v>234</v>
      </c>
      <c r="H126" s="19" t="s">
        <v>316</v>
      </c>
      <c r="M126" s="21">
        <f t="shared" si="9"/>
        <v>39556</v>
      </c>
      <c r="N126" s="21">
        <f t="shared" si="10"/>
        <v>39594</v>
      </c>
      <c r="O126" s="21">
        <f t="shared" si="11"/>
        <v>39692</v>
      </c>
      <c r="P126" s="1">
        <f t="shared" si="12"/>
        <v>136</v>
      </c>
      <c r="Q126" s="1">
        <f t="shared" si="13"/>
        <v>98</v>
      </c>
    </row>
    <row r="127" spans="1:17">
      <c r="A127" s="1">
        <v>2008</v>
      </c>
      <c r="B127" s="1" t="s">
        <v>115</v>
      </c>
      <c r="C127" s="1" t="str">
        <f t="shared" si="7"/>
        <v>Campbell Early</v>
      </c>
      <c r="D127" s="1" t="str">
        <f t="shared" si="8"/>
        <v>대조</v>
      </c>
      <c r="E127" s="1" t="s">
        <v>17</v>
      </c>
      <c r="F127" s="19" t="s">
        <v>223</v>
      </c>
      <c r="G127" s="19" t="s">
        <v>185</v>
      </c>
      <c r="H127" s="19" t="s">
        <v>405</v>
      </c>
      <c r="M127" s="21">
        <f t="shared" si="9"/>
        <v>39551</v>
      </c>
      <c r="N127" s="21">
        <f t="shared" si="10"/>
        <v>39597</v>
      </c>
      <c r="O127" s="21">
        <f t="shared" si="11"/>
        <v>39694</v>
      </c>
      <c r="P127" s="1">
        <f t="shared" si="12"/>
        <v>143</v>
      </c>
      <c r="Q127" s="1">
        <f t="shared" si="13"/>
        <v>97</v>
      </c>
    </row>
    <row r="128" spans="1:17">
      <c r="A128" s="1">
        <v>2008</v>
      </c>
      <c r="B128" s="1" t="s">
        <v>115</v>
      </c>
      <c r="C128" s="1" t="str">
        <f t="shared" si="7"/>
        <v>Campbell Early</v>
      </c>
      <c r="D128" s="1" t="str">
        <f t="shared" si="8"/>
        <v>대조</v>
      </c>
      <c r="E128" s="1" t="s">
        <v>614</v>
      </c>
      <c r="F128" s="19" t="s">
        <v>199</v>
      </c>
      <c r="G128" s="19" t="s">
        <v>261</v>
      </c>
      <c r="H128" s="19" t="s">
        <v>253</v>
      </c>
      <c r="M128" s="21">
        <f t="shared" si="9"/>
        <v>39552</v>
      </c>
      <c r="N128" s="21">
        <f t="shared" si="10"/>
        <v>39589</v>
      </c>
      <c r="O128" s="21">
        <f t="shared" si="11"/>
        <v>39680</v>
      </c>
      <c r="P128" s="1">
        <f t="shared" si="12"/>
        <v>128</v>
      </c>
      <c r="Q128" s="1">
        <f t="shared" si="13"/>
        <v>91</v>
      </c>
    </row>
    <row r="129" spans="1:17">
      <c r="A129" s="1">
        <v>2008</v>
      </c>
      <c r="B129" s="1" t="s">
        <v>115</v>
      </c>
      <c r="C129" s="1" t="str">
        <f t="shared" si="7"/>
        <v>Campbell Early</v>
      </c>
      <c r="D129" s="1" t="str">
        <f t="shared" si="8"/>
        <v>대조</v>
      </c>
      <c r="E129" s="1" t="s">
        <v>19</v>
      </c>
      <c r="F129" s="19" t="s">
        <v>151</v>
      </c>
      <c r="G129" s="19" t="s">
        <v>141</v>
      </c>
      <c r="H129" s="19" t="s">
        <v>227</v>
      </c>
      <c r="M129" s="21">
        <f t="shared" si="9"/>
        <v>39541</v>
      </c>
      <c r="N129" s="21">
        <f t="shared" si="10"/>
        <v>39601</v>
      </c>
      <c r="O129" s="21">
        <f t="shared" si="11"/>
        <v>39681</v>
      </c>
      <c r="P129" s="1">
        <f t="shared" si="12"/>
        <v>140</v>
      </c>
      <c r="Q129" s="1">
        <f t="shared" si="13"/>
        <v>80</v>
      </c>
    </row>
    <row r="130" spans="1:17">
      <c r="A130" s="1">
        <v>2008</v>
      </c>
      <c r="B130" s="1" t="s">
        <v>114</v>
      </c>
      <c r="C130" s="1" t="str">
        <f t="shared" si="7"/>
        <v>Kyoho</v>
      </c>
      <c r="D130" s="1" t="str">
        <f t="shared" si="8"/>
        <v>대조</v>
      </c>
      <c r="E130" s="1" t="s">
        <v>598</v>
      </c>
      <c r="F130" s="19" t="s">
        <v>222</v>
      </c>
      <c r="G130" s="19" t="s">
        <v>178</v>
      </c>
      <c r="H130" s="19" t="s">
        <v>209</v>
      </c>
      <c r="M130" s="21">
        <f t="shared" si="9"/>
        <v>39563</v>
      </c>
      <c r="N130" s="21">
        <f t="shared" si="10"/>
        <v>39604</v>
      </c>
      <c r="O130" s="21">
        <f t="shared" si="11"/>
        <v>39713</v>
      </c>
      <c r="P130" s="1">
        <f t="shared" si="12"/>
        <v>150</v>
      </c>
      <c r="Q130" s="1">
        <f t="shared" si="13"/>
        <v>109</v>
      </c>
    </row>
    <row r="131" spans="1:17">
      <c r="A131" s="1">
        <v>2008</v>
      </c>
      <c r="B131" s="1" t="s">
        <v>114</v>
      </c>
      <c r="C131" s="1" t="str">
        <f t="shared" ref="C131:C145" si="14">IFERROR(TRIM(LEFT(B131, FIND("(",B131)-1)), B131)</f>
        <v>Kyoho</v>
      </c>
      <c r="D131" s="1" t="str">
        <f t="shared" ref="D131:D145" si="15">IFERROR(MID(B131, FIND("(",B131)+1, FIND(")",B131)-FIND("(",B131)-1), "")</f>
        <v>대조</v>
      </c>
      <c r="E131" s="1" t="s">
        <v>13</v>
      </c>
      <c r="F131" s="19" t="s">
        <v>246</v>
      </c>
      <c r="G131" s="19" t="s">
        <v>220</v>
      </c>
      <c r="H131" s="19" t="s">
        <v>290</v>
      </c>
      <c r="M131" s="21">
        <f t="shared" ref="M131:M145" si="16">IF(F131="-","", DATE($A131, LEFT(F131,FIND(".",F131)-1), MID(F131,FIND(".",F131)+1,LEN(F131))))</f>
        <v>39560</v>
      </c>
      <c r="N131" s="21">
        <f t="shared" ref="N131:N145" si="17">IF(G131="-","", DATE($A131, LEFT(G131,FIND(".",G131)-1), MID(G131,FIND(".",G131)+1,LEN(G131))))</f>
        <v>39609</v>
      </c>
      <c r="O131" s="21">
        <f t="shared" ref="O131:O145" si="18">IF(H131="-","", DATE($A131, LEFT(H131,FIND(".",H131)-1), MID(H131,FIND(".",H131)+1,LEN(H131))))</f>
        <v>39716</v>
      </c>
      <c r="P131" s="1">
        <f t="shared" ref="P131:P145" si="19">IF(OR(M131="",O131=""),"", O131-M131)</f>
        <v>156</v>
      </c>
      <c r="Q131" s="1">
        <f t="shared" ref="Q131:Q145" si="20">IF(OR(N131="",O131=""),"", O131-N131)</f>
        <v>107</v>
      </c>
    </row>
    <row r="132" spans="1:17">
      <c r="A132" s="1">
        <v>2008</v>
      </c>
      <c r="B132" s="1" t="s">
        <v>114</v>
      </c>
      <c r="C132" s="1" t="str">
        <f t="shared" si="14"/>
        <v>Kyoho</v>
      </c>
      <c r="D132" s="1" t="str">
        <f t="shared" si="15"/>
        <v>대조</v>
      </c>
      <c r="E132" s="1" t="s">
        <v>14</v>
      </c>
      <c r="F132" s="19" t="s">
        <v>204</v>
      </c>
      <c r="G132" s="19" t="s">
        <v>146</v>
      </c>
      <c r="H132" s="19" t="s">
        <v>310</v>
      </c>
      <c r="M132" s="21">
        <f t="shared" si="16"/>
        <v>39558</v>
      </c>
      <c r="N132" s="21">
        <f t="shared" si="17"/>
        <v>39602</v>
      </c>
      <c r="O132" s="21">
        <f t="shared" si="18"/>
        <v>39701</v>
      </c>
      <c r="P132" s="1">
        <f t="shared" si="19"/>
        <v>143</v>
      </c>
      <c r="Q132" s="1">
        <f t="shared" si="20"/>
        <v>99</v>
      </c>
    </row>
    <row r="133" spans="1:17">
      <c r="A133" s="1">
        <v>2008</v>
      </c>
      <c r="B133" s="1" t="s">
        <v>114</v>
      </c>
      <c r="C133" s="1" t="str">
        <f t="shared" si="14"/>
        <v>Kyoho</v>
      </c>
      <c r="D133" s="1" t="str">
        <f t="shared" si="15"/>
        <v>대조</v>
      </c>
      <c r="E133" s="1" t="s">
        <v>15</v>
      </c>
      <c r="F133" s="19" t="s">
        <v>344</v>
      </c>
      <c r="G133" s="19" t="s">
        <v>304</v>
      </c>
      <c r="H133" s="19" t="s">
        <v>186</v>
      </c>
      <c r="M133" s="21">
        <f t="shared" si="16"/>
        <v>39562</v>
      </c>
      <c r="N133" s="21">
        <f t="shared" si="17"/>
        <v>39605</v>
      </c>
      <c r="O133" s="21">
        <f t="shared" si="18"/>
        <v>39706</v>
      </c>
      <c r="P133" s="1">
        <f t="shared" si="19"/>
        <v>144</v>
      </c>
      <c r="Q133" s="1">
        <f t="shared" si="20"/>
        <v>101</v>
      </c>
    </row>
    <row r="134" spans="1:17">
      <c r="A134" s="1">
        <v>2008</v>
      </c>
      <c r="B134" s="1" t="s">
        <v>114</v>
      </c>
      <c r="C134" s="1" t="str">
        <f t="shared" si="14"/>
        <v>Kyoho</v>
      </c>
      <c r="D134" s="1" t="str">
        <f t="shared" si="15"/>
        <v>대조</v>
      </c>
      <c r="E134" s="1" t="s">
        <v>16</v>
      </c>
      <c r="F134" s="19" t="s">
        <v>246</v>
      </c>
      <c r="G134" s="19" t="s">
        <v>256</v>
      </c>
      <c r="H134" s="19" t="s">
        <v>233</v>
      </c>
      <c r="M134" s="21">
        <f t="shared" si="16"/>
        <v>39560</v>
      </c>
      <c r="N134" s="21">
        <f t="shared" si="17"/>
        <v>39596</v>
      </c>
      <c r="O134" s="21">
        <f t="shared" si="18"/>
        <v>39703</v>
      </c>
      <c r="P134" s="1">
        <f t="shared" si="19"/>
        <v>143</v>
      </c>
      <c r="Q134" s="1">
        <f t="shared" si="20"/>
        <v>107</v>
      </c>
    </row>
    <row r="135" spans="1:17">
      <c r="A135" s="1">
        <v>2008</v>
      </c>
      <c r="B135" s="1" t="s">
        <v>114</v>
      </c>
      <c r="C135" s="1" t="str">
        <f t="shared" si="14"/>
        <v>Kyoho</v>
      </c>
      <c r="D135" s="1" t="str">
        <f t="shared" si="15"/>
        <v>대조</v>
      </c>
      <c r="E135" s="1" t="s">
        <v>17</v>
      </c>
      <c r="F135" s="19" t="s">
        <v>187</v>
      </c>
      <c r="G135" s="19" t="s">
        <v>206</v>
      </c>
      <c r="H135" s="19" t="s">
        <v>346</v>
      </c>
      <c r="M135" s="21">
        <f t="shared" si="16"/>
        <v>39553</v>
      </c>
      <c r="N135" s="21">
        <f t="shared" si="17"/>
        <v>39598</v>
      </c>
      <c r="O135" s="21">
        <f t="shared" si="18"/>
        <v>39708</v>
      </c>
      <c r="P135" s="1">
        <f t="shared" si="19"/>
        <v>155</v>
      </c>
      <c r="Q135" s="1">
        <f t="shared" si="20"/>
        <v>110</v>
      </c>
    </row>
    <row r="136" spans="1:17">
      <c r="A136" s="1">
        <v>2008</v>
      </c>
      <c r="B136" s="1" t="s">
        <v>114</v>
      </c>
      <c r="C136" s="1" t="str">
        <f t="shared" si="14"/>
        <v>Kyoho</v>
      </c>
      <c r="D136" s="1" t="str">
        <f t="shared" si="15"/>
        <v>대조</v>
      </c>
      <c r="E136" s="1" t="s">
        <v>614</v>
      </c>
      <c r="F136" s="19" t="s">
        <v>190</v>
      </c>
      <c r="G136" s="19" t="s">
        <v>250</v>
      </c>
      <c r="H136" s="19" t="s">
        <v>384</v>
      </c>
      <c r="M136" s="21">
        <f t="shared" si="16"/>
        <v>39554</v>
      </c>
      <c r="N136" s="21">
        <f t="shared" si="17"/>
        <v>39590</v>
      </c>
      <c r="O136" s="21">
        <f t="shared" si="18"/>
        <v>39700</v>
      </c>
      <c r="P136" s="1">
        <f t="shared" si="19"/>
        <v>146</v>
      </c>
      <c r="Q136" s="1">
        <f t="shared" si="20"/>
        <v>110</v>
      </c>
    </row>
    <row r="137" spans="1:17">
      <c r="A137" s="1">
        <v>2008</v>
      </c>
      <c r="B137" s="1" t="s">
        <v>114</v>
      </c>
      <c r="C137" s="1" t="str">
        <f t="shared" si="14"/>
        <v>Kyoho</v>
      </c>
      <c r="D137" s="1" t="str">
        <f t="shared" si="15"/>
        <v>대조</v>
      </c>
      <c r="E137" s="1" t="s">
        <v>19</v>
      </c>
      <c r="F137" s="19" t="s">
        <v>139</v>
      </c>
      <c r="G137" s="19" t="s">
        <v>141</v>
      </c>
      <c r="H137" s="19" t="s">
        <v>279</v>
      </c>
      <c r="M137" s="21">
        <f t="shared" si="16"/>
        <v>39545</v>
      </c>
      <c r="N137" s="21">
        <f t="shared" si="17"/>
        <v>39601</v>
      </c>
      <c r="O137" s="21">
        <f t="shared" si="18"/>
        <v>39702</v>
      </c>
      <c r="P137" s="1">
        <f t="shared" si="19"/>
        <v>157</v>
      </c>
      <c r="Q137" s="1">
        <f t="shared" si="20"/>
        <v>101</v>
      </c>
    </row>
    <row r="138" spans="1:17">
      <c r="A138" s="1">
        <v>2008</v>
      </c>
      <c r="B138" s="1" t="s">
        <v>522</v>
      </c>
      <c r="C138" s="1" t="str">
        <f t="shared" si="14"/>
        <v>Sheridan</v>
      </c>
      <c r="D138" s="1" t="str">
        <f t="shared" si="15"/>
        <v>대조</v>
      </c>
      <c r="E138" s="1" t="s">
        <v>598</v>
      </c>
      <c r="F138" s="19" t="s">
        <v>222</v>
      </c>
      <c r="G138" s="19" t="s">
        <v>148</v>
      </c>
      <c r="H138" s="19" t="s">
        <v>367</v>
      </c>
      <c r="M138" s="21">
        <f t="shared" si="16"/>
        <v>39563</v>
      </c>
      <c r="N138" s="21">
        <f t="shared" si="17"/>
        <v>39607</v>
      </c>
      <c r="O138" s="21">
        <f t="shared" si="18"/>
        <v>39736</v>
      </c>
      <c r="P138" s="1">
        <f t="shared" si="19"/>
        <v>173</v>
      </c>
      <c r="Q138" s="1">
        <f t="shared" si="20"/>
        <v>129</v>
      </c>
    </row>
    <row r="139" spans="1:17">
      <c r="A139" s="1">
        <v>2008</v>
      </c>
      <c r="B139" s="1" t="s">
        <v>522</v>
      </c>
      <c r="C139" s="1" t="str">
        <f t="shared" si="14"/>
        <v>Sheridan</v>
      </c>
      <c r="D139" s="1" t="str">
        <f t="shared" si="15"/>
        <v>대조</v>
      </c>
      <c r="E139" s="1" t="s">
        <v>13</v>
      </c>
      <c r="F139" s="19" t="s">
        <v>204</v>
      </c>
      <c r="G139" s="19" t="s">
        <v>144</v>
      </c>
      <c r="H139" s="19" t="s">
        <v>646</v>
      </c>
      <c r="M139" s="21">
        <f t="shared" si="16"/>
        <v>39558</v>
      </c>
      <c r="N139" s="21">
        <f t="shared" si="17"/>
        <v>39606</v>
      </c>
      <c r="O139" s="21">
        <f t="shared" si="18"/>
        <v>39741</v>
      </c>
      <c r="P139" s="1">
        <f t="shared" si="19"/>
        <v>183</v>
      </c>
      <c r="Q139" s="1">
        <f t="shared" si="20"/>
        <v>135</v>
      </c>
    </row>
    <row r="140" spans="1:17">
      <c r="A140" s="1">
        <v>2008</v>
      </c>
      <c r="B140" s="1" t="s">
        <v>522</v>
      </c>
      <c r="C140" s="1" t="str">
        <f t="shared" si="14"/>
        <v>Sheridan</v>
      </c>
      <c r="D140" s="1" t="str">
        <f t="shared" si="15"/>
        <v>대조</v>
      </c>
      <c r="E140" s="1" t="s">
        <v>14</v>
      </c>
      <c r="F140" s="19" t="s">
        <v>246</v>
      </c>
      <c r="G140" s="19" t="s">
        <v>154</v>
      </c>
      <c r="H140" s="19" t="s">
        <v>410</v>
      </c>
      <c r="M140" s="21">
        <f t="shared" si="16"/>
        <v>39560</v>
      </c>
      <c r="N140" s="21">
        <f t="shared" si="17"/>
        <v>39603</v>
      </c>
      <c r="O140" s="21">
        <f t="shared" si="18"/>
        <v>39729</v>
      </c>
      <c r="P140" s="1">
        <f t="shared" si="19"/>
        <v>169</v>
      </c>
      <c r="Q140" s="1">
        <f t="shared" si="20"/>
        <v>126</v>
      </c>
    </row>
    <row r="141" spans="1:17">
      <c r="A141" s="1">
        <v>2008</v>
      </c>
      <c r="B141" s="1" t="s">
        <v>522</v>
      </c>
      <c r="C141" s="1" t="str">
        <f t="shared" si="14"/>
        <v>Sheridan</v>
      </c>
      <c r="D141" s="1" t="str">
        <f t="shared" si="15"/>
        <v>대조</v>
      </c>
      <c r="E141" s="1" t="s">
        <v>15</v>
      </c>
      <c r="F141" s="19" t="s">
        <v>28</v>
      </c>
      <c r="G141" s="19" t="s">
        <v>28</v>
      </c>
      <c r="H141" s="19" t="s">
        <v>28</v>
      </c>
      <c r="M141" s="21" t="str">
        <f t="shared" si="16"/>
        <v/>
      </c>
      <c r="N141" s="21" t="str">
        <f t="shared" si="17"/>
        <v/>
      </c>
      <c r="O141" s="21" t="str">
        <f t="shared" si="18"/>
        <v/>
      </c>
      <c r="P141" s="1" t="str">
        <f t="shared" si="19"/>
        <v/>
      </c>
      <c r="Q141" s="1" t="str">
        <f t="shared" si="20"/>
        <v/>
      </c>
    </row>
    <row r="142" spans="1:17">
      <c r="A142" s="1">
        <v>2008</v>
      </c>
      <c r="B142" s="1" t="s">
        <v>522</v>
      </c>
      <c r="C142" s="1" t="str">
        <f t="shared" si="14"/>
        <v>Sheridan</v>
      </c>
      <c r="D142" s="1" t="str">
        <f t="shared" si="15"/>
        <v>대조</v>
      </c>
      <c r="E142" s="1" t="s">
        <v>16</v>
      </c>
      <c r="F142" s="19" t="s">
        <v>28</v>
      </c>
      <c r="G142" s="19" t="s">
        <v>28</v>
      </c>
      <c r="H142" s="19" t="s">
        <v>28</v>
      </c>
      <c r="M142" s="21" t="str">
        <f t="shared" si="16"/>
        <v/>
      </c>
      <c r="N142" s="21" t="str">
        <f t="shared" si="17"/>
        <v/>
      </c>
      <c r="O142" s="21" t="str">
        <f t="shared" si="18"/>
        <v/>
      </c>
      <c r="P142" s="1" t="str">
        <f t="shared" si="19"/>
        <v/>
      </c>
      <c r="Q142" s="1" t="str">
        <f t="shared" si="20"/>
        <v/>
      </c>
    </row>
    <row r="143" spans="1:17">
      <c r="A143" s="1">
        <v>2008</v>
      </c>
      <c r="B143" s="1" t="s">
        <v>522</v>
      </c>
      <c r="C143" s="1" t="str">
        <f t="shared" si="14"/>
        <v>Sheridan</v>
      </c>
      <c r="D143" s="1" t="str">
        <f t="shared" si="15"/>
        <v>대조</v>
      </c>
      <c r="E143" s="1" t="s">
        <v>17</v>
      </c>
      <c r="F143" s="19" t="s">
        <v>28</v>
      </c>
      <c r="G143" s="19" t="s">
        <v>28</v>
      </c>
      <c r="H143" s="19" t="s">
        <v>28</v>
      </c>
      <c r="M143" s="21" t="str">
        <f t="shared" si="16"/>
        <v/>
      </c>
      <c r="N143" s="21" t="str">
        <f t="shared" si="17"/>
        <v/>
      </c>
      <c r="O143" s="21" t="str">
        <f t="shared" si="18"/>
        <v/>
      </c>
      <c r="P143" s="1" t="str">
        <f t="shared" si="19"/>
        <v/>
      </c>
      <c r="Q143" s="1" t="str">
        <f t="shared" si="20"/>
        <v/>
      </c>
    </row>
    <row r="144" spans="1:17">
      <c r="A144" s="1">
        <v>2008</v>
      </c>
      <c r="B144" s="1" t="s">
        <v>522</v>
      </c>
      <c r="C144" s="1" t="str">
        <f t="shared" si="14"/>
        <v>Sheridan</v>
      </c>
      <c r="D144" s="1" t="str">
        <f t="shared" si="15"/>
        <v>대조</v>
      </c>
      <c r="E144" s="1" t="s">
        <v>614</v>
      </c>
      <c r="F144" s="19" t="s">
        <v>252</v>
      </c>
      <c r="G144" s="19" t="s">
        <v>200</v>
      </c>
      <c r="H144" s="19" t="s">
        <v>647</v>
      </c>
      <c r="M144" s="21">
        <f t="shared" si="16"/>
        <v>39556</v>
      </c>
      <c r="N144" s="21">
        <f t="shared" si="17"/>
        <v>39595</v>
      </c>
      <c r="O144" s="21">
        <f t="shared" si="18"/>
        <v>39737</v>
      </c>
      <c r="P144" s="1">
        <f t="shared" si="19"/>
        <v>181</v>
      </c>
      <c r="Q144" s="1">
        <f t="shared" si="20"/>
        <v>142</v>
      </c>
    </row>
    <row r="145" spans="1:17">
      <c r="A145" s="1">
        <v>2008</v>
      </c>
      <c r="B145" s="1" t="s">
        <v>522</v>
      </c>
      <c r="C145" s="1" t="str">
        <f t="shared" si="14"/>
        <v>Sheridan</v>
      </c>
      <c r="D145" s="1" t="str">
        <f t="shared" si="15"/>
        <v>대조</v>
      </c>
      <c r="E145" s="1" t="s">
        <v>19</v>
      </c>
      <c r="F145" s="19" t="s">
        <v>136</v>
      </c>
      <c r="G145" s="19" t="s">
        <v>206</v>
      </c>
      <c r="H145" s="19" t="s">
        <v>367</v>
      </c>
      <c r="M145" s="21">
        <f t="shared" si="16"/>
        <v>39544</v>
      </c>
      <c r="N145" s="21">
        <f t="shared" si="17"/>
        <v>39598</v>
      </c>
      <c r="O145" s="21">
        <f t="shared" si="18"/>
        <v>39736</v>
      </c>
      <c r="P145" s="1">
        <f t="shared" si="19"/>
        <v>192</v>
      </c>
      <c r="Q145" s="1">
        <f t="shared" si="20"/>
        <v>138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81AB-AFC1-4BC9-8884-2EA1464B4C58}">
  <dimension ref="A1:Q137"/>
  <sheetViews>
    <sheetView zoomScaleNormal="100" workbookViewId="0">
      <selection activeCell="B137" sqref="B137"/>
    </sheetView>
  </sheetViews>
  <sheetFormatPr defaultRowHeight="16.899999999999999"/>
  <cols>
    <col min="1" max="1" width="9" style="1"/>
    <col min="2" max="2" width="19" style="1" bestFit="1" customWidth="1"/>
    <col min="3" max="5" width="9" style="1"/>
    <col min="6" max="8" width="9" style="19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2007</v>
      </c>
      <c r="B2" s="1" t="s">
        <v>651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598</v>
      </c>
      <c r="F2" s="19" t="s">
        <v>344</v>
      </c>
      <c r="G2" s="19" t="s">
        <v>146</v>
      </c>
      <c r="H2" s="19" t="s">
        <v>186</v>
      </c>
      <c r="M2" s="21">
        <f>IF(F2="-","", DATE($A2, LEFT(F2,FIND(".",F2)-1), MID(F2,FIND(".",F2)+1,LEN(F2))))</f>
        <v>39196</v>
      </c>
      <c r="N2" s="21">
        <f>IF(G2="-","", DATE($A2, LEFT(G2,FIND(".",G2)-1), MID(G2,FIND(".",G2)+1,LEN(G2))))</f>
        <v>39236</v>
      </c>
      <c r="O2" s="21">
        <f>IF(H2="-","", DATE($A2, LEFT(H2,FIND(".",H2)-1), MID(H2,FIND(".",H2)+1,LEN(H2))))</f>
        <v>39340</v>
      </c>
      <c r="P2" s="1">
        <f>IF(OR(M2="",O2=""),"", O2-M2)</f>
        <v>144</v>
      </c>
      <c r="Q2" s="1">
        <f>IF(OR(N2="",O2=""),"", O2-N2)</f>
        <v>104</v>
      </c>
    </row>
    <row r="3" spans="1:17">
      <c r="A3" s="1">
        <v>2007</v>
      </c>
      <c r="B3" s="1" t="s">
        <v>651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329</v>
      </c>
      <c r="G3" s="19" t="s">
        <v>220</v>
      </c>
      <c r="H3" s="19" t="s">
        <v>149</v>
      </c>
      <c r="M3" s="21">
        <f t="shared" ref="M3:M66" si="2">IF(F3="-","", DATE($A3, LEFT(F3,FIND(".",F3)-1), MID(F3,FIND(".",F3)+1,LEN(F3))))</f>
        <v>39195</v>
      </c>
      <c r="N3" s="21">
        <f t="shared" ref="N3:N66" si="3">IF(G3="-","", DATE($A3, LEFT(G3,FIND(".",G3)-1), MID(G3,FIND(".",G3)+1,LEN(G3))))</f>
        <v>39243</v>
      </c>
      <c r="O3" s="21">
        <f t="shared" ref="O3:O66" si="4">IF(H3="-","", DATE($A3, LEFT(H3,FIND(".",H3)-1), MID(H3,FIND(".",H3)+1,LEN(H3))))</f>
        <v>39330</v>
      </c>
      <c r="P3" s="1">
        <f t="shared" ref="P3:P66" si="5">IF(OR(M3="",O3=""),"", O3-M3)</f>
        <v>135</v>
      </c>
      <c r="Q3" s="1">
        <f t="shared" ref="Q3:Q66" si="6">IF(OR(N3="",O3=""),"", O3-N3)</f>
        <v>87</v>
      </c>
    </row>
    <row r="4" spans="1:17">
      <c r="A4" s="1">
        <v>2007</v>
      </c>
      <c r="B4" s="1" t="s">
        <v>650</v>
      </c>
      <c r="C4" s="1" t="str">
        <f t="shared" si="0"/>
        <v>원교 라-19</v>
      </c>
      <c r="D4" s="1" t="str">
        <f t="shared" si="1"/>
        <v/>
      </c>
      <c r="E4" s="1" t="s">
        <v>14</v>
      </c>
      <c r="F4" s="19" t="s">
        <v>252</v>
      </c>
      <c r="G4" s="19" t="s">
        <v>313</v>
      </c>
      <c r="H4" s="19" t="s">
        <v>149</v>
      </c>
      <c r="M4" s="21">
        <f t="shared" si="2"/>
        <v>39190</v>
      </c>
      <c r="N4" s="21">
        <f t="shared" si="3"/>
        <v>39234</v>
      </c>
      <c r="O4" s="21">
        <f t="shared" si="4"/>
        <v>39330</v>
      </c>
      <c r="P4" s="1">
        <f t="shared" si="5"/>
        <v>140</v>
      </c>
      <c r="Q4" s="1">
        <f t="shared" si="6"/>
        <v>96</v>
      </c>
    </row>
    <row r="5" spans="1:17">
      <c r="A5" s="1">
        <v>2007</v>
      </c>
      <c r="B5" s="1" t="s">
        <v>650</v>
      </c>
      <c r="C5" s="1" t="str">
        <f t="shared" si="0"/>
        <v>원교 라-19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2007</v>
      </c>
      <c r="B6" s="1" t="s">
        <v>650</v>
      </c>
      <c r="C6" s="1" t="str">
        <f t="shared" si="0"/>
        <v>원교 라-19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2007</v>
      </c>
      <c r="B7" s="1" t="s">
        <v>650</v>
      </c>
      <c r="C7" s="1" t="str">
        <f t="shared" si="0"/>
        <v>원교 라-19</v>
      </c>
      <c r="D7" s="1" t="str">
        <f t="shared" si="1"/>
        <v/>
      </c>
      <c r="E7" s="1" t="s">
        <v>17</v>
      </c>
      <c r="F7" s="19" t="s">
        <v>187</v>
      </c>
      <c r="G7" s="19" t="s">
        <v>141</v>
      </c>
      <c r="H7" s="19" t="s">
        <v>292</v>
      </c>
      <c r="M7" s="21">
        <f t="shared" si="2"/>
        <v>39187</v>
      </c>
      <c r="N7" s="21">
        <f t="shared" si="3"/>
        <v>39235</v>
      </c>
      <c r="O7" s="21">
        <f t="shared" si="4"/>
        <v>39327</v>
      </c>
      <c r="P7" s="1">
        <f t="shared" si="5"/>
        <v>140</v>
      </c>
      <c r="Q7" s="1">
        <f t="shared" si="6"/>
        <v>92</v>
      </c>
    </row>
    <row r="8" spans="1:17">
      <c r="A8" s="1">
        <v>2007</v>
      </c>
      <c r="B8" s="1" t="s">
        <v>650</v>
      </c>
      <c r="C8" s="1" t="str">
        <f t="shared" si="0"/>
        <v>원교 라-19</v>
      </c>
      <c r="D8" s="1" t="str">
        <f t="shared" si="1"/>
        <v/>
      </c>
      <c r="E8" s="1" t="s">
        <v>614</v>
      </c>
      <c r="F8" s="19" t="s">
        <v>252</v>
      </c>
      <c r="G8" s="19" t="s">
        <v>200</v>
      </c>
      <c r="H8" s="19" t="s">
        <v>282</v>
      </c>
      <c r="M8" s="21">
        <f t="shared" si="2"/>
        <v>39190</v>
      </c>
      <c r="N8" s="21">
        <f t="shared" si="3"/>
        <v>39229</v>
      </c>
      <c r="O8" s="21">
        <f t="shared" si="4"/>
        <v>39331</v>
      </c>
      <c r="P8" s="1">
        <f t="shared" si="5"/>
        <v>141</v>
      </c>
      <c r="Q8" s="1">
        <f t="shared" si="6"/>
        <v>102</v>
      </c>
    </row>
    <row r="9" spans="1:17">
      <c r="A9" s="1">
        <v>2007</v>
      </c>
      <c r="B9" s="1" t="s">
        <v>650</v>
      </c>
      <c r="C9" s="1" t="str">
        <f t="shared" si="0"/>
        <v>원교 라-19</v>
      </c>
      <c r="D9" s="1" t="str">
        <f t="shared" si="1"/>
        <v/>
      </c>
      <c r="E9" s="1" t="s">
        <v>19</v>
      </c>
      <c r="F9" s="19" t="s">
        <v>136</v>
      </c>
      <c r="G9" s="19" t="s">
        <v>141</v>
      </c>
      <c r="H9" s="19" t="s">
        <v>294</v>
      </c>
      <c r="M9" s="21">
        <f t="shared" si="2"/>
        <v>39178</v>
      </c>
      <c r="N9" s="21">
        <f t="shared" si="3"/>
        <v>39235</v>
      </c>
      <c r="O9" s="21">
        <f t="shared" si="4"/>
        <v>39317</v>
      </c>
      <c r="P9" s="1">
        <f t="shared" si="5"/>
        <v>139</v>
      </c>
      <c r="Q9" s="1">
        <f t="shared" si="6"/>
        <v>82</v>
      </c>
    </row>
    <row r="10" spans="1:17">
      <c r="A10" s="1">
        <v>2007</v>
      </c>
      <c r="B10" s="1" t="s">
        <v>616</v>
      </c>
      <c r="C10" s="1" t="str">
        <f t="shared" si="0"/>
        <v>원교 라-21</v>
      </c>
      <c r="D10" s="1" t="str">
        <f t="shared" si="1"/>
        <v/>
      </c>
      <c r="E10" s="1" t="s">
        <v>598</v>
      </c>
      <c r="F10" s="19" t="s">
        <v>204</v>
      </c>
      <c r="G10" s="19" t="s">
        <v>178</v>
      </c>
      <c r="H10" s="19" t="s">
        <v>291</v>
      </c>
      <c r="M10" s="21">
        <f t="shared" si="2"/>
        <v>39192</v>
      </c>
      <c r="N10" s="21">
        <f t="shared" si="3"/>
        <v>39238</v>
      </c>
      <c r="O10" s="21">
        <f t="shared" si="4"/>
        <v>39332</v>
      </c>
      <c r="P10" s="1">
        <f t="shared" si="5"/>
        <v>140</v>
      </c>
      <c r="Q10" s="1">
        <f t="shared" si="6"/>
        <v>94</v>
      </c>
    </row>
    <row r="11" spans="1:17">
      <c r="A11" s="1">
        <v>2007</v>
      </c>
      <c r="B11" s="1" t="s">
        <v>616</v>
      </c>
      <c r="C11" s="1" t="str">
        <f t="shared" si="0"/>
        <v>원교 라-21</v>
      </c>
      <c r="D11" s="1" t="str">
        <f t="shared" si="1"/>
        <v/>
      </c>
      <c r="E11" s="1" t="s">
        <v>13</v>
      </c>
      <c r="F11" s="19" t="s">
        <v>28</v>
      </c>
      <c r="G11" s="19" t="s">
        <v>28</v>
      </c>
      <c r="H11" s="19" t="s">
        <v>28</v>
      </c>
      <c r="M11" s="21" t="str">
        <f t="shared" si="2"/>
        <v/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2007</v>
      </c>
      <c r="B12" s="1" t="s">
        <v>615</v>
      </c>
      <c r="C12" s="1" t="str">
        <f t="shared" si="0"/>
        <v>원교 라-21</v>
      </c>
      <c r="D12" s="1" t="str">
        <f t="shared" si="1"/>
        <v/>
      </c>
      <c r="E12" s="1" t="s">
        <v>14</v>
      </c>
      <c r="F12" s="19" t="s">
        <v>252</v>
      </c>
      <c r="G12" s="19" t="s">
        <v>28</v>
      </c>
      <c r="H12" s="19" t="s">
        <v>28</v>
      </c>
      <c r="M12" s="21">
        <f t="shared" si="2"/>
        <v>39190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2007</v>
      </c>
      <c r="B13" s="1" t="s">
        <v>615</v>
      </c>
      <c r="C13" s="1" t="str">
        <f t="shared" si="0"/>
        <v>원교 라-21</v>
      </c>
      <c r="D13" s="1" t="str">
        <f t="shared" si="1"/>
        <v/>
      </c>
      <c r="E13" s="1" t="s">
        <v>15</v>
      </c>
      <c r="F13" s="19" t="s">
        <v>246</v>
      </c>
      <c r="G13" s="19" t="s">
        <v>154</v>
      </c>
      <c r="H13" s="19" t="s">
        <v>310</v>
      </c>
      <c r="M13" s="21">
        <f t="shared" si="2"/>
        <v>39194</v>
      </c>
      <c r="N13" s="21">
        <f t="shared" si="3"/>
        <v>39237</v>
      </c>
      <c r="O13" s="21">
        <f t="shared" si="4"/>
        <v>39335</v>
      </c>
      <c r="P13" s="1">
        <f t="shared" si="5"/>
        <v>141</v>
      </c>
      <c r="Q13" s="1">
        <f t="shared" si="6"/>
        <v>98</v>
      </c>
    </row>
    <row r="14" spans="1:17">
      <c r="A14" s="1">
        <v>2007</v>
      </c>
      <c r="B14" s="1" t="s">
        <v>615</v>
      </c>
      <c r="C14" s="1" t="str">
        <f t="shared" si="0"/>
        <v>원교 라-21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2007</v>
      </c>
      <c r="B15" s="1" t="s">
        <v>615</v>
      </c>
      <c r="C15" s="1" t="str">
        <f t="shared" si="0"/>
        <v>원교 라-21</v>
      </c>
      <c r="D15" s="1" t="str">
        <f t="shared" si="1"/>
        <v/>
      </c>
      <c r="E15" s="1" t="s">
        <v>17</v>
      </c>
      <c r="F15" s="19" t="s">
        <v>187</v>
      </c>
      <c r="G15" s="19" t="s">
        <v>313</v>
      </c>
      <c r="H15" s="19" t="s">
        <v>316</v>
      </c>
      <c r="M15" s="21">
        <f t="shared" si="2"/>
        <v>39187</v>
      </c>
      <c r="N15" s="21">
        <f t="shared" si="3"/>
        <v>39234</v>
      </c>
      <c r="O15" s="21">
        <f t="shared" si="4"/>
        <v>39326</v>
      </c>
      <c r="P15" s="1">
        <f t="shared" si="5"/>
        <v>139</v>
      </c>
      <c r="Q15" s="1">
        <f t="shared" si="6"/>
        <v>92</v>
      </c>
    </row>
    <row r="16" spans="1:17">
      <c r="A16" s="1">
        <v>2007</v>
      </c>
      <c r="B16" s="1" t="s">
        <v>615</v>
      </c>
      <c r="C16" s="1" t="str">
        <f t="shared" si="0"/>
        <v>원교 라-21</v>
      </c>
      <c r="D16" s="1" t="str">
        <f t="shared" si="1"/>
        <v/>
      </c>
      <c r="E16" s="1" t="s">
        <v>614</v>
      </c>
      <c r="F16" s="19" t="s">
        <v>252</v>
      </c>
      <c r="G16" s="19" t="s">
        <v>200</v>
      </c>
      <c r="H16" s="19" t="s">
        <v>28</v>
      </c>
      <c r="M16" s="21">
        <f t="shared" si="2"/>
        <v>39190</v>
      </c>
      <c r="N16" s="21">
        <f t="shared" si="3"/>
        <v>39229</v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2007</v>
      </c>
      <c r="B17" s="1" t="s">
        <v>615</v>
      </c>
      <c r="C17" s="1" t="str">
        <f t="shared" si="0"/>
        <v>원교 라-21</v>
      </c>
      <c r="D17" s="1" t="str">
        <f t="shared" si="1"/>
        <v/>
      </c>
      <c r="E17" s="1" t="s">
        <v>19</v>
      </c>
      <c r="F17" s="19" t="s">
        <v>151</v>
      </c>
      <c r="G17" s="19" t="s">
        <v>256</v>
      </c>
      <c r="H17" s="19" t="s">
        <v>212</v>
      </c>
      <c r="M17" s="21">
        <f t="shared" si="2"/>
        <v>39175</v>
      </c>
      <c r="N17" s="21">
        <f t="shared" si="3"/>
        <v>39230</v>
      </c>
      <c r="O17" s="21">
        <f t="shared" si="4"/>
        <v>39319</v>
      </c>
      <c r="P17" s="1">
        <f t="shared" si="5"/>
        <v>144</v>
      </c>
      <c r="Q17" s="1">
        <f t="shared" si="6"/>
        <v>89</v>
      </c>
    </row>
    <row r="18" spans="1:17">
      <c r="A18" s="1">
        <v>2007</v>
      </c>
      <c r="B18" s="1" t="s">
        <v>618</v>
      </c>
      <c r="C18" s="1" t="str">
        <f t="shared" si="0"/>
        <v>원교 라-22</v>
      </c>
      <c r="D18" s="1" t="str">
        <f t="shared" si="1"/>
        <v/>
      </c>
      <c r="E18" s="1" t="s">
        <v>598</v>
      </c>
      <c r="F18" s="19" t="s">
        <v>222</v>
      </c>
      <c r="G18" s="19" t="s">
        <v>648</v>
      </c>
      <c r="H18" s="19" t="s">
        <v>149</v>
      </c>
      <c r="M18" s="21">
        <f t="shared" si="2"/>
        <v>39197</v>
      </c>
      <c r="N18" s="21">
        <f t="shared" si="3"/>
        <v>39246</v>
      </c>
      <c r="O18" s="21">
        <f t="shared" si="4"/>
        <v>39330</v>
      </c>
      <c r="P18" s="1">
        <f t="shared" si="5"/>
        <v>133</v>
      </c>
      <c r="Q18" s="1">
        <f t="shared" si="6"/>
        <v>84</v>
      </c>
    </row>
    <row r="19" spans="1:17">
      <c r="A19" s="1">
        <v>2007</v>
      </c>
      <c r="B19" s="1" t="s">
        <v>618</v>
      </c>
      <c r="C19" s="1" t="str">
        <f t="shared" si="0"/>
        <v>원교 라-22</v>
      </c>
      <c r="D19" s="1" t="str">
        <f t="shared" si="1"/>
        <v/>
      </c>
      <c r="E19" s="1" t="s">
        <v>13</v>
      </c>
      <c r="F19" s="19" t="s">
        <v>329</v>
      </c>
      <c r="G19" s="19" t="s">
        <v>220</v>
      </c>
      <c r="H19" s="19" t="s">
        <v>405</v>
      </c>
      <c r="M19" s="21">
        <f t="shared" si="2"/>
        <v>39195</v>
      </c>
      <c r="N19" s="21">
        <f t="shared" si="3"/>
        <v>39243</v>
      </c>
      <c r="O19" s="21">
        <f t="shared" si="4"/>
        <v>39328</v>
      </c>
      <c r="P19" s="1">
        <f t="shared" si="5"/>
        <v>133</v>
      </c>
      <c r="Q19" s="1">
        <f t="shared" si="6"/>
        <v>85</v>
      </c>
    </row>
    <row r="20" spans="1:17">
      <c r="A20" s="1">
        <v>2007</v>
      </c>
      <c r="B20" s="1" t="s">
        <v>617</v>
      </c>
      <c r="C20" s="1" t="str">
        <f t="shared" si="0"/>
        <v>원교 라-22</v>
      </c>
      <c r="D20" s="1" t="str">
        <f t="shared" si="1"/>
        <v/>
      </c>
      <c r="E20" s="1" t="s">
        <v>14</v>
      </c>
      <c r="F20" s="19" t="s">
        <v>195</v>
      </c>
      <c r="G20" s="19" t="s">
        <v>141</v>
      </c>
      <c r="H20" s="19" t="s">
        <v>405</v>
      </c>
      <c r="M20" s="21">
        <f t="shared" si="2"/>
        <v>39189</v>
      </c>
      <c r="N20" s="21">
        <f t="shared" si="3"/>
        <v>39235</v>
      </c>
      <c r="O20" s="21">
        <f t="shared" si="4"/>
        <v>39328</v>
      </c>
      <c r="P20" s="1">
        <f t="shared" si="5"/>
        <v>139</v>
      </c>
      <c r="Q20" s="1">
        <f t="shared" si="6"/>
        <v>93</v>
      </c>
    </row>
    <row r="21" spans="1:17">
      <c r="A21" s="1">
        <v>2007</v>
      </c>
      <c r="B21" s="1" t="s">
        <v>617</v>
      </c>
      <c r="C21" s="1" t="str">
        <f t="shared" si="0"/>
        <v>원교 라-22</v>
      </c>
      <c r="D21" s="1" t="str">
        <f t="shared" si="1"/>
        <v/>
      </c>
      <c r="E21" s="1" t="s">
        <v>15</v>
      </c>
      <c r="F21" s="19" t="s">
        <v>246</v>
      </c>
      <c r="G21" s="19" t="s">
        <v>178</v>
      </c>
      <c r="H21" s="19" t="s">
        <v>310</v>
      </c>
      <c r="M21" s="21">
        <f t="shared" si="2"/>
        <v>39194</v>
      </c>
      <c r="N21" s="21">
        <f t="shared" si="3"/>
        <v>39238</v>
      </c>
      <c r="O21" s="21">
        <f t="shared" si="4"/>
        <v>39335</v>
      </c>
      <c r="P21" s="1">
        <f t="shared" si="5"/>
        <v>141</v>
      </c>
      <c r="Q21" s="1">
        <f t="shared" si="6"/>
        <v>97</v>
      </c>
    </row>
    <row r="22" spans="1:17">
      <c r="A22" s="1">
        <v>2007</v>
      </c>
      <c r="B22" s="1" t="s">
        <v>617</v>
      </c>
      <c r="C22" s="1" t="str">
        <f t="shared" si="0"/>
        <v>원교 라-22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2007</v>
      </c>
      <c r="B23" s="1" t="s">
        <v>617</v>
      </c>
      <c r="C23" s="1" t="str">
        <f t="shared" si="0"/>
        <v>원교 라-22</v>
      </c>
      <c r="D23" s="1" t="str">
        <f t="shared" si="1"/>
        <v/>
      </c>
      <c r="E23" s="1" t="s">
        <v>17</v>
      </c>
      <c r="F23" s="19" t="s">
        <v>195</v>
      </c>
      <c r="G23" s="19" t="s">
        <v>141</v>
      </c>
      <c r="H23" s="19" t="s">
        <v>405</v>
      </c>
      <c r="M23" s="21">
        <f t="shared" si="2"/>
        <v>39189</v>
      </c>
      <c r="N23" s="21">
        <f t="shared" si="3"/>
        <v>39235</v>
      </c>
      <c r="O23" s="21">
        <f t="shared" si="4"/>
        <v>39328</v>
      </c>
      <c r="P23" s="1">
        <f t="shared" si="5"/>
        <v>139</v>
      </c>
      <c r="Q23" s="1">
        <f t="shared" si="6"/>
        <v>93</v>
      </c>
    </row>
    <row r="24" spans="1:17">
      <c r="A24" s="1">
        <v>2007</v>
      </c>
      <c r="B24" s="1" t="s">
        <v>617</v>
      </c>
      <c r="C24" s="1" t="str">
        <f t="shared" si="0"/>
        <v>원교 라-22</v>
      </c>
      <c r="D24" s="1" t="str">
        <f t="shared" si="1"/>
        <v/>
      </c>
      <c r="E24" s="1" t="s">
        <v>614</v>
      </c>
      <c r="F24" s="19" t="s">
        <v>252</v>
      </c>
      <c r="G24" s="19" t="s">
        <v>256</v>
      </c>
      <c r="H24" s="19" t="s">
        <v>292</v>
      </c>
      <c r="M24" s="21">
        <f t="shared" si="2"/>
        <v>39190</v>
      </c>
      <c r="N24" s="21">
        <f t="shared" si="3"/>
        <v>39230</v>
      </c>
      <c r="O24" s="21">
        <f t="shared" si="4"/>
        <v>39327</v>
      </c>
      <c r="P24" s="1">
        <f t="shared" si="5"/>
        <v>137</v>
      </c>
      <c r="Q24" s="1">
        <f t="shared" si="6"/>
        <v>97</v>
      </c>
    </row>
    <row r="25" spans="1:17">
      <c r="A25" s="1">
        <v>2007</v>
      </c>
      <c r="B25" s="1" t="s">
        <v>617</v>
      </c>
      <c r="C25" s="1" t="str">
        <f t="shared" si="0"/>
        <v>원교 라-22</v>
      </c>
      <c r="D25" s="1" t="str">
        <f t="shared" si="1"/>
        <v/>
      </c>
      <c r="E25" s="1" t="s">
        <v>19</v>
      </c>
      <c r="F25" s="19" t="s">
        <v>28</v>
      </c>
      <c r="G25" s="19" t="s">
        <v>28</v>
      </c>
      <c r="H25" s="19" t="s">
        <v>28</v>
      </c>
      <c r="M25" s="21" t="str">
        <f t="shared" si="2"/>
        <v/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2007</v>
      </c>
      <c r="B26" s="1" t="s">
        <v>623</v>
      </c>
      <c r="C26" s="1" t="str">
        <f t="shared" si="0"/>
        <v>원교 라-23</v>
      </c>
      <c r="D26" s="1" t="str">
        <f t="shared" si="1"/>
        <v/>
      </c>
      <c r="E26" s="1" t="s">
        <v>598</v>
      </c>
      <c r="F26" s="19" t="s">
        <v>344</v>
      </c>
      <c r="G26" s="19" t="s">
        <v>304</v>
      </c>
      <c r="H26" s="19" t="s">
        <v>300</v>
      </c>
      <c r="M26" s="21">
        <f t="shared" si="2"/>
        <v>39196</v>
      </c>
      <c r="N26" s="21">
        <f t="shared" si="3"/>
        <v>39239</v>
      </c>
      <c r="O26" s="21">
        <f t="shared" si="4"/>
        <v>39341</v>
      </c>
      <c r="P26" s="1">
        <f t="shared" si="5"/>
        <v>145</v>
      </c>
      <c r="Q26" s="1">
        <f t="shared" si="6"/>
        <v>102</v>
      </c>
    </row>
    <row r="27" spans="1:17">
      <c r="A27" s="1">
        <v>2007</v>
      </c>
      <c r="B27" s="1" t="s">
        <v>623</v>
      </c>
      <c r="C27" s="1" t="str">
        <f t="shared" si="0"/>
        <v>원교 라-23</v>
      </c>
      <c r="D27" s="1" t="str">
        <f t="shared" si="1"/>
        <v/>
      </c>
      <c r="E27" s="1" t="s">
        <v>13</v>
      </c>
      <c r="F27" s="19" t="s">
        <v>329</v>
      </c>
      <c r="G27" s="19" t="s">
        <v>220</v>
      </c>
      <c r="H27" s="19" t="s">
        <v>405</v>
      </c>
      <c r="M27" s="21">
        <f t="shared" si="2"/>
        <v>39195</v>
      </c>
      <c r="N27" s="21">
        <f t="shared" si="3"/>
        <v>39243</v>
      </c>
      <c r="O27" s="21">
        <f t="shared" si="4"/>
        <v>39328</v>
      </c>
      <c r="P27" s="1">
        <f t="shared" si="5"/>
        <v>133</v>
      </c>
      <c r="Q27" s="1">
        <f t="shared" si="6"/>
        <v>85</v>
      </c>
    </row>
    <row r="28" spans="1:17">
      <c r="A28" s="1">
        <v>2007</v>
      </c>
      <c r="B28" s="1" t="s">
        <v>622</v>
      </c>
      <c r="C28" s="1" t="str">
        <f t="shared" si="0"/>
        <v>원교 라-23</v>
      </c>
      <c r="D28" s="1" t="str">
        <f t="shared" si="1"/>
        <v/>
      </c>
      <c r="E28" s="1" t="s">
        <v>14</v>
      </c>
      <c r="F28" s="19" t="s">
        <v>195</v>
      </c>
      <c r="G28" s="19" t="s">
        <v>313</v>
      </c>
      <c r="H28" s="19" t="s">
        <v>291</v>
      </c>
      <c r="M28" s="21">
        <f t="shared" si="2"/>
        <v>39189</v>
      </c>
      <c r="N28" s="21">
        <f t="shared" si="3"/>
        <v>39234</v>
      </c>
      <c r="O28" s="21">
        <f t="shared" si="4"/>
        <v>39332</v>
      </c>
      <c r="P28" s="1">
        <f t="shared" si="5"/>
        <v>143</v>
      </c>
      <c r="Q28" s="1">
        <f t="shared" si="6"/>
        <v>98</v>
      </c>
    </row>
    <row r="29" spans="1:17">
      <c r="A29" s="1">
        <v>2007</v>
      </c>
      <c r="B29" s="1" t="s">
        <v>622</v>
      </c>
      <c r="C29" s="1" t="str">
        <f t="shared" si="0"/>
        <v>원교 라-23</v>
      </c>
      <c r="D29" s="1" t="str">
        <f t="shared" si="1"/>
        <v/>
      </c>
      <c r="E29" s="1" t="s">
        <v>15</v>
      </c>
      <c r="F29" s="19" t="s">
        <v>344</v>
      </c>
      <c r="G29" s="19" t="s">
        <v>144</v>
      </c>
      <c r="H29" s="19" t="s">
        <v>619</v>
      </c>
      <c r="M29" s="21">
        <f t="shared" si="2"/>
        <v>39196</v>
      </c>
      <c r="N29" s="21">
        <f t="shared" si="3"/>
        <v>39240</v>
      </c>
      <c r="O29" s="21">
        <f t="shared" si="4"/>
        <v>39337</v>
      </c>
      <c r="P29" s="1">
        <f t="shared" si="5"/>
        <v>141</v>
      </c>
      <c r="Q29" s="1">
        <f t="shared" si="6"/>
        <v>97</v>
      </c>
    </row>
    <row r="30" spans="1:17">
      <c r="A30" s="1">
        <v>2007</v>
      </c>
      <c r="B30" s="1" t="s">
        <v>622</v>
      </c>
      <c r="C30" s="1" t="str">
        <f t="shared" si="0"/>
        <v>원교 라-23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2007</v>
      </c>
      <c r="B31" s="1" t="s">
        <v>622</v>
      </c>
      <c r="C31" s="1" t="str">
        <f t="shared" si="0"/>
        <v>원교 라-23</v>
      </c>
      <c r="D31" s="1" t="str">
        <f t="shared" si="1"/>
        <v/>
      </c>
      <c r="E31" s="1" t="s">
        <v>17</v>
      </c>
      <c r="F31" s="19" t="s">
        <v>195</v>
      </c>
      <c r="G31" s="19" t="s">
        <v>141</v>
      </c>
      <c r="H31" s="19" t="s">
        <v>346</v>
      </c>
      <c r="M31" s="21">
        <f t="shared" si="2"/>
        <v>39189</v>
      </c>
      <c r="N31" s="21">
        <f t="shared" si="3"/>
        <v>39235</v>
      </c>
      <c r="O31" s="21">
        <f t="shared" si="4"/>
        <v>39342</v>
      </c>
      <c r="P31" s="1">
        <f t="shared" si="5"/>
        <v>153</v>
      </c>
      <c r="Q31" s="1">
        <f t="shared" si="6"/>
        <v>107</v>
      </c>
    </row>
    <row r="32" spans="1:17">
      <c r="A32" s="1">
        <v>2007</v>
      </c>
      <c r="B32" s="1" t="s">
        <v>622</v>
      </c>
      <c r="C32" s="1" t="str">
        <f t="shared" si="0"/>
        <v>원교 라-23</v>
      </c>
      <c r="D32" s="1" t="str">
        <f t="shared" si="1"/>
        <v/>
      </c>
      <c r="E32" s="1" t="s">
        <v>614</v>
      </c>
      <c r="F32" s="19" t="s">
        <v>193</v>
      </c>
      <c r="G32" s="19" t="s">
        <v>206</v>
      </c>
      <c r="H32" s="19" t="s">
        <v>282</v>
      </c>
      <c r="M32" s="21">
        <f t="shared" si="2"/>
        <v>39191</v>
      </c>
      <c r="N32" s="21">
        <f t="shared" si="3"/>
        <v>39232</v>
      </c>
      <c r="O32" s="21">
        <f t="shared" si="4"/>
        <v>39331</v>
      </c>
      <c r="P32" s="1">
        <f t="shared" si="5"/>
        <v>140</v>
      </c>
      <c r="Q32" s="1">
        <f t="shared" si="6"/>
        <v>99</v>
      </c>
    </row>
    <row r="33" spans="1:17">
      <c r="A33" s="1">
        <v>2007</v>
      </c>
      <c r="B33" s="1" t="s">
        <v>622</v>
      </c>
      <c r="C33" s="1" t="str">
        <f t="shared" si="0"/>
        <v>원교 라-23</v>
      </c>
      <c r="D33" s="1" t="str">
        <f t="shared" si="1"/>
        <v/>
      </c>
      <c r="E33" s="1" t="s">
        <v>19</v>
      </c>
      <c r="F33" s="19" t="s">
        <v>137</v>
      </c>
      <c r="G33" s="19" t="s">
        <v>206</v>
      </c>
      <c r="H33" s="19" t="s">
        <v>649</v>
      </c>
      <c r="M33" s="21">
        <f t="shared" si="2"/>
        <v>39180</v>
      </c>
      <c r="N33" s="21">
        <f t="shared" si="3"/>
        <v>39232</v>
      </c>
      <c r="O33" s="21">
        <f t="shared" si="4"/>
        <v>39373</v>
      </c>
      <c r="P33" s="1">
        <f t="shared" si="5"/>
        <v>193</v>
      </c>
      <c r="Q33" s="1">
        <f t="shared" si="6"/>
        <v>141</v>
      </c>
    </row>
    <row r="34" spans="1:17">
      <c r="A34" s="1">
        <v>2007</v>
      </c>
      <c r="B34" s="1" t="s">
        <v>621</v>
      </c>
      <c r="C34" s="1" t="str">
        <f t="shared" si="0"/>
        <v>충북포시-2</v>
      </c>
      <c r="D34" s="1" t="str">
        <f t="shared" si="1"/>
        <v/>
      </c>
      <c r="E34" s="1" t="s">
        <v>598</v>
      </c>
      <c r="F34" s="19" t="s">
        <v>329</v>
      </c>
      <c r="G34" s="19" t="s">
        <v>146</v>
      </c>
      <c r="H34" s="19" t="s">
        <v>147</v>
      </c>
      <c r="M34" s="21">
        <f t="shared" si="2"/>
        <v>39195</v>
      </c>
      <c r="N34" s="21">
        <f t="shared" si="3"/>
        <v>39236</v>
      </c>
      <c r="O34" s="21">
        <f t="shared" si="4"/>
        <v>39329</v>
      </c>
      <c r="P34" s="1">
        <f t="shared" si="5"/>
        <v>134</v>
      </c>
      <c r="Q34" s="1">
        <f t="shared" si="6"/>
        <v>93</v>
      </c>
    </row>
    <row r="35" spans="1:17">
      <c r="A35" s="1">
        <v>2007</v>
      </c>
      <c r="B35" s="1" t="s">
        <v>621</v>
      </c>
      <c r="C35" s="1" t="str">
        <f t="shared" si="0"/>
        <v>충북포시-2</v>
      </c>
      <c r="D35" s="1" t="str">
        <f t="shared" si="1"/>
        <v/>
      </c>
      <c r="E35" s="1" t="s">
        <v>13</v>
      </c>
      <c r="F35" s="19" t="s">
        <v>28</v>
      </c>
      <c r="G35" s="19" t="s">
        <v>28</v>
      </c>
      <c r="H35" s="19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2007</v>
      </c>
      <c r="B36" s="1" t="s">
        <v>620</v>
      </c>
      <c r="C36" s="1" t="str">
        <f t="shared" si="0"/>
        <v>충북포시-2</v>
      </c>
      <c r="D36" s="1" t="str">
        <f t="shared" si="1"/>
        <v/>
      </c>
      <c r="E36" s="1" t="s">
        <v>14</v>
      </c>
      <c r="F36" s="19" t="s">
        <v>195</v>
      </c>
      <c r="G36" s="19" t="s">
        <v>256</v>
      </c>
      <c r="H36" s="19" t="s">
        <v>212</v>
      </c>
      <c r="M36" s="21">
        <f t="shared" si="2"/>
        <v>39189</v>
      </c>
      <c r="N36" s="21">
        <f t="shared" si="3"/>
        <v>39230</v>
      </c>
      <c r="O36" s="21">
        <f t="shared" si="4"/>
        <v>39319</v>
      </c>
      <c r="P36" s="1">
        <f t="shared" si="5"/>
        <v>130</v>
      </c>
      <c r="Q36" s="1">
        <f t="shared" si="6"/>
        <v>89</v>
      </c>
    </row>
    <row r="37" spans="1:17">
      <c r="A37" s="1">
        <v>2007</v>
      </c>
      <c r="B37" s="1" t="s">
        <v>620</v>
      </c>
      <c r="C37" s="1" t="str">
        <f t="shared" si="0"/>
        <v>충북포시-2</v>
      </c>
      <c r="D37" s="1" t="str">
        <f t="shared" si="1"/>
        <v/>
      </c>
      <c r="E37" s="1" t="s">
        <v>15</v>
      </c>
      <c r="F37" s="19" t="s">
        <v>246</v>
      </c>
      <c r="G37" s="19" t="s">
        <v>146</v>
      </c>
      <c r="H37" s="19" t="s">
        <v>652</v>
      </c>
      <c r="M37" s="21">
        <f t="shared" si="2"/>
        <v>39194</v>
      </c>
      <c r="N37" s="21">
        <f t="shared" si="3"/>
        <v>39236</v>
      </c>
      <c r="O37" s="21">
        <f t="shared" si="4"/>
        <v>39326</v>
      </c>
      <c r="P37" s="1">
        <f t="shared" si="5"/>
        <v>132</v>
      </c>
      <c r="Q37" s="1">
        <f t="shared" si="6"/>
        <v>90</v>
      </c>
    </row>
    <row r="38" spans="1:17">
      <c r="A38" s="1">
        <v>2007</v>
      </c>
      <c r="B38" s="1" t="s">
        <v>620</v>
      </c>
      <c r="C38" s="1" t="str">
        <f t="shared" si="0"/>
        <v>충북포시-2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2007</v>
      </c>
      <c r="B39" s="1" t="s">
        <v>620</v>
      </c>
      <c r="C39" s="1" t="str">
        <f t="shared" si="0"/>
        <v>충북포시-2</v>
      </c>
      <c r="D39" s="1" t="str">
        <f t="shared" si="1"/>
        <v/>
      </c>
      <c r="E39" s="1" t="s">
        <v>17</v>
      </c>
      <c r="F39" s="19" t="s">
        <v>653</v>
      </c>
      <c r="G39" s="19" t="s">
        <v>141</v>
      </c>
      <c r="H39" s="19" t="s">
        <v>316</v>
      </c>
      <c r="M39" s="21">
        <f t="shared" si="2"/>
        <v>39188</v>
      </c>
      <c r="N39" s="21">
        <f t="shared" si="3"/>
        <v>39235</v>
      </c>
      <c r="O39" s="21">
        <f t="shared" si="4"/>
        <v>39326</v>
      </c>
      <c r="P39" s="1">
        <f t="shared" si="5"/>
        <v>138</v>
      </c>
      <c r="Q39" s="1">
        <f t="shared" si="6"/>
        <v>91</v>
      </c>
    </row>
    <row r="40" spans="1:17">
      <c r="A40" s="1">
        <v>2007</v>
      </c>
      <c r="B40" s="1" t="s">
        <v>620</v>
      </c>
      <c r="C40" s="1" t="str">
        <f t="shared" si="0"/>
        <v>충북포시-2</v>
      </c>
      <c r="D40" s="1" t="str">
        <f t="shared" si="1"/>
        <v/>
      </c>
      <c r="E40" s="1" t="s">
        <v>614</v>
      </c>
      <c r="F40" s="19" t="s">
        <v>195</v>
      </c>
      <c r="G40" s="19" t="s">
        <v>200</v>
      </c>
      <c r="H40" s="19" t="s">
        <v>299</v>
      </c>
      <c r="M40" s="21">
        <f t="shared" si="2"/>
        <v>39189</v>
      </c>
      <c r="N40" s="21">
        <f t="shared" si="3"/>
        <v>39229</v>
      </c>
      <c r="O40" s="21">
        <f t="shared" si="4"/>
        <v>39321</v>
      </c>
      <c r="P40" s="1">
        <f t="shared" si="5"/>
        <v>132</v>
      </c>
      <c r="Q40" s="1">
        <f t="shared" si="6"/>
        <v>92</v>
      </c>
    </row>
    <row r="41" spans="1:17">
      <c r="A41" s="1">
        <v>2007</v>
      </c>
      <c r="B41" s="1" t="s">
        <v>620</v>
      </c>
      <c r="C41" s="1" t="str">
        <f t="shared" si="0"/>
        <v>충북포시-2</v>
      </c>
      <c r="D41" s="1" t="str">
        <f t="shared" si="1"/>
        <v/>
      </c>
      <c r="E41" s="1" t="s">
        <v>19</v>
      </c>
      <c r="F41" s="19" t="s">
        <v>28</v>
      </c>
      <c r="G41" s="19" t="s">
        <v>28</v>
      </c>
      <c r="H41" s="19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2007</v>
      </c>
      <c r="B42" s="1" t="s">
        <v>633</v>
      </c>
      <c r="C42" s="1" t="str">
        <f t="shared" si="0"/>
        <v>충북포시-3</v>
      </c>
      <c r="D42" s="1" t="str">
        <f t="shared" si="1"/>
        <v/>
      </c>
      <c r="E42" s="1" t="s">
        <v>598</v>
      </c>
      <c r="F42" s="19" t="s">
        <v>184</v>
      </c>
      <c r="G42" s="19" t="s">
        <v>178</v>
      </c>
      <c r="H42" s="19" t="s">
        <v>282</v>
      </c>
      <c r="M42" s="21">
        <f t="shared" si="2"/>
        <v>39193</v>
      </c>
      <c r="N42" s="21">
        <f t="shared" si="3"/>
        <v>39238</v>
      </c>
      <c r="O42" s="21">
        <f t="shared" si="4"/>
        <v>39331</v>
      </c>
      <c r="P42" s="1">
        <f t="shared" si="5"/>
        <v>138</v>
      </c>
      <c r="Q42" s="1">
        <f t="shared" si="6"/>
        <v>93</v>
      </c>
    </row>
    <row r="43" spans="1:17">
      <c r="A43" s="1">
        <v>2007</v>
      </c>
      <c r="B43" s="1" t="s">
        <v>633</v>
      </c>
      <c r="C43" s="1" t="str">
        <f t="shared" si="0"/>
        <v>충북포시-3</v>
      </c>
      <c r="D43" s="1" t="str">
        <f t="shared" si="1"/>
        <v/>
      </c>
      <c r="E43" s="1" t="s">
        <v>13</v>
      </c>
      <c r="F43" s="19" t="s">
        <v>28</v>
      </c>
      <c r="G43" s="19" t="s">
        <v>28</v>
      </c>
      <c r="H43" s="19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2007</v>
      </c>
      <c r="B44" s="1" t="s">
        <v>632</v>
      </c>
      <c r="C44" s="1" t="str">
        <f t="shared" si="0"/>
        <v>충북포시-3</v>
      </c>
      <c r="D44" s="1" t="str">
        <f t="shared" si="1"/>
        <v/>
      </c>
      <c r="E44" s="1" t="s">
        <v>14</v>
      </c>
      <c r="F44" s="19" t="s">
        <v>195</v>
      </c>
      <c r="G44" s="19" t="s">
        <v>313</v>
      </c>
      <c r="H44" s="19" t="s">
        <v>292</v>
      </c>
      <c r="M44" s="21">
        <f t="shared" si="2"/>
        <v>39189</v>
      </c>
      <c r="N44" s="21">
        <f t="shared" si="3"/>
        <v>39234</v>
      </c>
      <c r="O44" s="21">
        <f t="shared" si="4"/>
        <v>39327</v>
      </c>
      <c r="P44" s="1">
        <f t="shared" si="5"/>
        <v>138</v>
      </c>
      <c r="Q44" s="1">
        <f t="shared" si="6"/>
        <v>93</v>
      </c>
    </row>
    <row r="45" spans="1:17">
      <c r="A45" s="1">
        <v>2007</v>
      </c>
      <c r="B45" s="1" t="s">
        <v>632</v>
      </c>
      <c r="C45" s="1" t="str">
        <f t="shared" si="0"/>
        <v>충북포시-3</v>
      </c>
      <c r="D45" s="1" t="str">
        <f t="shared" si="1"/>
        <v/>
      </c>
      <c r="E45" s="1" t="s">
        <v>15</v>
      </c>
      <c r="F45" s="19" t="s">
        <v>329</v>
      </c>
      <c r="G45" s="19" t="s">
        <v>154</v>
      </c>
      <c r="H45" s="19" t="s">
        <v>267</v>
      </c>
      <c r="M45" s="21">
        <f t="shared" si="2"/>
        <v>39195</v>
      </c>
      <c r="N45" s="21">
        <f t="shared" si="3"/>
        <v>39237</v>
      </c>
      <c r="O45" s="21">
        <f t="shared" si="4"/>
        <v>39339</v>
      </c>
      <c r="P45" s="1">
        <f t="shared" si="5"/>
        <v>144</v>
      </c>
      <c r="Q45" s="1">
        <f t="shared" si="6"/>
        <v>102</v>
      </c>
    </row>
    <row r="46" spans="1:17">
      <c r="A46" s="1">
        <v>2007</v>
      </c>
      <c r="B46" s="1" t="s">
        <v>632</v>
      </c>
      <c r="C46" s="1" t="str">
        <f t="shared" si="0"/>
        <v>충북포시-3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2007</v>
      </c>
      <c r="B47" s="1" t="s">
        <v>632</v>
      </c>
      <c r="C47" s="1" t="str">
        <f t="shared" si="0"/>
        <v>충북포시-3</v>
      </c>
      <c r="D47" s="1" t="str">
        <f t="shared" si="1"/>
        <v/>
      </c>
      <c r="E47" s="1" t="s">
        <v>17</v>
      </c>
      <c r="F47" s="19" t="s">
        <v>190</v>
      </c>
      <c r="G47" s="19" t="s">
        <v>146</v>
      </c>
      <c r="H47" s="19" t="s">
        <v>346</v>
      </c>
      <c r="M47" s="21">
        <f t="shared" si="2"/>
        <v>39188</v>
      </c>
      <c r="N47" s="21">
        <f t="shared" si="3"/>
        <v>39236</v>
      </c>
      <c r="O47" s="21">
        <f t="shared" si="4"/>
        <v>39342</v>
      </c>
      <c r="P47" s="1">
        <f t="shared" si="5"/>
        <v>154</v>
      </c>
      <c r="Q47" s="1">
        <f t="shared" si="6"/>
        <v>106</v>
      </c>
    </row>
    <row r="48" spans="1:17">
      <c r="A48" s="1">
        <v>2007</v>
      </c>
      <c r="B48" s="1" t="s">
        <v>632</v>
      </c>
      <c r="C48" s="1" t="str">
        <f t="shared" si="0"/>
        <v>충북포시-3</v>
      </c>
      <c r="D48" s="1" t="str">
        <f t="shared" si="1"/>
        <v/>
      </c>
      <c r="E48" s="1" t="s">
        <v>614</v>
      </c>
      <c r="F48" s="19" t="s">
        <v>195</v>
      </c>
      <c r="G48" s="19" t="s">
        <v>256</v>
      </c>
      <c r="H48" s="19" t="s">
        <v>28</v>
      </c>
      <c r="M48" s="21">
        <f t="shared" si="2"/>
        <v>39189</v>
      </c>
      <c r="N48" s="21">
        <f t="shared" si="3"/>
        <v>39230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2007</v>
      </c>
      <c r="B49" s="1" t="s">
        <v>632</v>
      </c>
      <c r="C49" s="1" t="str">
        <f t="shared" si="0"/>
        <v>충북포시-3</v>
      </c>
      <c r="D49" s="1" t="str">
        <f t="shared" si="1"/>
        <v/>
      </c>
      <c r="E49" s="1" t="s">
        <v>19</v>
      </c>
      <c r="F49" s="19" t="s">
        <v>153</v>
      </c>
      <c r="G49" s="19" t="s">
        <v>154</v>
      </c>
      <c r="H49" s="19" t="s">
        <v>253</v>
      </c>
      <c r="M49" s="21">
        <f t="shared" si="2"/>
        <v>39173</v>
      </c>
      <c r="N49" s="21">
        <f t="shared" si="3"/>
        <v>39237</v>
      </c>
      <c r="O49" s="21">
        <f t="shared" si="4"/>
        <v>39314</v>
      </c>
      <c r="P49" s="1">
        <f t="shared" si="5"/>
        <v>141</v>
      </c>
      <c r="Q49" s="1">
        <f t="shared" si="6"/>
        <v>77</v>
      </c>
    </row>
    <row r="50" spans="1:17">
      <c r="A50" s="1">
        <v>2007</v>
      </c>
      <c r="B50" s="1" t="s">
        <v>631</v>
      </c>
      <c r="C50" s="1" t="str">
        <f t="shared" si="0"/>
        <v>원교 라-24</v>
      </c>
      <c r="D50" s="1" t="str">
        <f t="shared" si="1"/>
        <v/>
      </c>
      <c r="E50" s="1" t="s">
        <v>598</v>
      </c>
      <c r="F50" s="19" t="s">
        <v>336</v>
      </c>
      <c r="G50" s="19" t="s">
        <v>220</v>
      </c>
      <c r="H50" s="19" t="s">
        <v>268</v>
      </c>
      <c r="M50" s="21">
        <f t="shared" si="2"/>
        <v>39200</v>
      </c>
      <c r="N50" s="21">
        <f t="shared" si="3"/>
        <v>39243</v>
      </c>
      <c r="O50" s="21">
        <f t="shared" si="4"/>
        <v>39351</v>
      </c>
      <c r="P50" s="1">
        <f t="shared" si="5"/>
        <v>151</v>
      </c>
      <c r="Q50" s="1">
        <f t="shared" si="6"/>
        <v>108</v>
      </c>
    </row>
    <row r="51" spans="1:17">
      <c r="A51" s="1">
        <v>2007</v>
      </c>
      <c r="B51" s="1" t="s">
        <v>631</v>
      </c>
      <c r="C51" s="1" t="str">
        <f t="shared" si="0"/>
        <v>원교 라-24</v>
      </c>
      <c r="D51" s="1" t="str">
        <f t="shared" si="1"/>
        <v/>
      </c>
      <c r="E51" s="1" t="s">
        <v>13</v>
      </c>
      <c r="F51" s="19" t="s">
        <v>329</v>
      </c>
      <c r="G51" s="19" t="s">
        <v>220</v>
      </c>
      <c r="H51" s="19" t="s">
        <v>321</v>
      </c>
      <c r="M51" s="21">
        <f t="shared" si="2"/>
        <v>39195</v>
      </c>
      <c r="N51" s="21">
        <f t="shared" si="3"/>
        <v>39243</v>
      </c>
      <c r="O51" s="21">
        <f t="shared" si="4"/>
        <v>39360</v>
      </c>
      <c r="P51" s="1">
        <f t="shared" si="5"/>
        <v>165</v>
      </c>
      <c r="Q51" s="1">
        <f t="shared" si="6"/>
        <v>117</v>
      </c>
    </row>
    <row r="52" spans="1:17">
      <c r="A52" s="1">
        <v>2007</v>
      </c>
      <c r="B52" s="1" t="s">
        <v>630</v>
      </c>
      <c r="C52" s="1" t="str">
        <f t="shared" si="0"/>
        <v>원교 라-24</v>
      </c>
      <c r="D52" s="1" t="str">
        <f t="shared" si="1"/>
        <v/>
      </c>
      <c r="E52" s="1" t="s">
        <v>14</v>
      </c>
      <c r="F52" s="19" t="s">
        <v>246</v>
      </c>
      <c r="G52" s="19" t="s">
        <v>141</v>
      </c>
      <c r="H52" s="19" t="s">
        <v>233</v>
      </c>
      <c r="M52" s="21">
        <f t="shared" si="2"/>
        <v>39194</v>
      </c>
      <c r="N52" s="21">
        <f t="shared" si="3"/>
        <v>39235</v>
      </c>
      <c r="O52" s="21">
        <f t="shared" si="4"/>
        <v>39337</v>
      </c>
      <c r="P52" s="1">
        <f t="shared" si="5"/>
        <v>143</v>
      </c>
      <c r="Q52" s="1">
        <f t="shared" si="6"/>
        <v>102</v>
      </c>
    </row>
    <row r="53" spans="1:17">
      <c r="A53" s="1">
        <v>2007</v>
      </c>
      <c r="B53" s="1" t="s">
        <v>630</v>
      </c>
      <c r="C53" s="1" t="str">
        <f t="shared" si="0"/>
        <v>원교 라-24</v>
      </c>
      <c r="D53" s="1" t="str">
        <f t="shared" si="1"/>
        <v/>
      </c>
      <c r="E53" s="1" t="s">
        <v>15</v>
      </c>
      <c r="F53" s="19" t="s">
        <v>329</v>
      </c>
      <c r="G53" s="19" t="s">
        <v>304</v>
      </c>
      <c r="H53" s="19" t="s">
        <v>624</v>
      </c>
      <c r="M53" s="21">
        <f t="shared" si="2"/>
        <v>39195</v>
      </c>
      <c r="N53" s="21">
        <f t="shared" si="3"/>
        <v>39239</v>
      </c>
      <c r="O53" s="21">
        <f t="shared" si="4"/>
        <v>39343</v>
      </c>
      <c r="P53" s="1">
        <f t="shared" si="5"/>
        <v>148</v>
      </c>
      <c r="Q53" s="1">
        <f t="shared" si="6"/>
        <v>104</v>
      </c>
    </row>
    <row r="54" spans="1:17">
      <c r="A54" s="1">
        <v>2007</v>
      </c>
      <c r="B54" s="1" t="s">
        <v>630</v>
      </c>
      <c r="C54" s="1" t="str">
        <f t="shared" si="0"/>
        <v>원교 라-24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2007</v>
      </c>
      <c r="B55" s="1" t="s">
        <v>630</v>
      </c>
      <c r="C55" s="1" t="str">
        <f t="shared" si="0"/>
        <v>원교 라-24</v>
      </c>
      <c r="D55" s="1" t="str">
        <f t="shared" si="1"/>
        <v/>
      </c>
      <c r="E55" s="1" t="s">
        <v>17</v>
      </c>
      <c r="F55" s="19" t="s">
        <v>190</v>
      </c>
      <c r="G55" s="19" t="s">
        <v>146</v>
      </c>
      <c r="H55" s="19" t="s">
        <v>209</v>
      </c>
      <c r="M55" s="21">
        <f t="shared" si="2"/>
        <v>39188</v>
      </c>
      <c r="N55" s="21">
        <f t="shared" si="3"/>
        <v>39236</v>
      </c>
      <c r="O55" s="21">
        <f t="shared" si="4"/>
        <v>39347</v>
      </c>
      <c r="P55" s="1">
        <f t="shared" si="5"/>
        <v>159</v>
      </c>
      <c r="Q55" s="1">
        <f t="shared" si="6"/>
        <v>111</v>
      </c>
    </row>
    <row r="56" spans="1:17">
      <c r="A56" s="1">
        <v>2007</v>
      </c>
      <c r="B56" s="1" t="s">
        <v>630</v>
      </c>
      <c r="C56" s="1" t="str">
        <f t="shared" si="0"/>
        <v>원교 라-24</v>
      </c>
      <c r="D56" s="1" t="str">
        <f t="shared" si="1"/>
        <v/>
      </c>
      <c r="E56" s="1" t="s">
        <v>614</v>
      </c>
      <c r="F56" s="19" t="s">
        <v>252</v>
      </c>
      <c r="G56" s="19" t="s">
        <v>256</v>
      </c>
      <c r="H56" s="19" t="s">
        <v>601</v>
      </c>
      <c r="M56" s="21">
        <f t="shared" si="2"/>
        <v>39190</v>
      </c>
      <c r="N56" s="21">
        <f t="shared" si="3"/>
        <v>39230</v>
      </c>
      <c r="O56" s="21">
        <f t="shared" si="4"/>
        <v>39333</v>
      </c>
      <c r="P56" s="1">
        <f t="shared" si="5"/>
        <v>143</v>
      </c>
      <c r="Q56" s="1">
        <f t="shared" si="6"/>
        <v>103</v>
      </c>
    </row>
    <row r="57" spans="1:17">
      <c r="A57" s="1">
        <v>2007</v>
      </c>
      <c r="B57" s="1" t="s">
        <v>630</v>
      </c>
      <c r="C57" s="1" t="str">
        <f t="shared" si="0"/>
        <v>원교 라-24</v>
      </c>
      <c r="D57" s="1" t="str">
        <f t="shared" si="1"/>
        <v/>
      </c>
      <c r="E57" s="1" t="s">
        <v>19</v>
      </c>
      <c r="F57" s="19" t="s">
        <v>151</v>
      </c>
      <c r="G57" s="19" t="s">
        <v>256</v>
      </c>
      <c r="H57" s="19" t="s">
        <v>241</v>
      </c>
      <c r="M57" s="21">
        <f t="shared" si="2"/>
        <v>39175</v>
      </c>
      <c r="N57" s="21">
        <f t="shared" si="3"/>
        <v>39230</v>
      </c>
      <c r="O57" s="21">
        <f t="shared" si="4"/>
        <v>39318</v>
      </c>
      <c r="P57" s="1">
        <f t="shared" si="5"/>
        <v>143</v>
      </c>
      <c r="Q57" s="1">
        <f t="shared" si="6"/>
        <v>88</v>
      </c>
    </row>
    <row r="58" spans="1:17">
      <c r="A58" s="1">
        <v>2007</v>
      </c>
      <c r="B58" s="1" t="s">
        <v>629</v>
      </c>
      <c r="C58" s="1" t="str">
        <f t="shared" si="0"/>
        <v>원교 라-25</v>
      </c>
      <c r="D58" s="1" t="str">
        <f t="shared" si="1"/>
        <v/>
      </c>
      <c r="E58" s="1" t="s">
        <v>598</v>
      </c>
      <c r="F58" s="19" t="s">
        <v>336</v>
      </c>
      <c r="G58" s="19" t="s">
        <v>146</v>
      </c>
      <c r="H58" s="19" t="s">
        <v>209</v>
      </c>
      <c r="M58" s="21">
        <f t="shared" si="2"/>
        <v>39200</v>
      </c>
      <c r="N58" s="21">
        <f t="shared" si="3"/>
        <v>39236</v>
      </c>
      <c r="O58" s="21">
        <f t="shared" si="4"/>
        <v>39347</v>
      </c>
      <c r="P58" s="1">
        <f t="shared" si="5"/>
        <v>147</v>
      </c>
      <c r="Q58" s="1">
        <f t="shared" si="6"/>
        <v>111</v>
      </c>
    </row>
    <row r="59" spans="1:17">
      <c r="A59" s="1">
        <v>2007</v>
      </c>
      <c r="B59" s="1" t="s">
        <v>629</v>
      </c>
      <c r="C59" s="1" t="str">
        <f t="shared" si="0"/>
        <v>원교 라-25</v>
      </c>
      <c r="D59" s="1" t="str">
        <f t="shared" si="1"/>
        <v/>
      </c>
      <c r="E59" s="1" t="s">
        <v>13</v>
      </c>
      <c r="F59" s="19" t="s">
        <v>28</v>
      </c>
      <c r="G59" s="19" t="s">
        <v>28</v>
      </c>
      <c r="H59" s="19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2007</v>
      </c>
      <c r="B60" s="1" t="s">
        <v>628</v>
      </c>
      <c r="C60" s="1" t="str">
        <f t="shared" si="0"/>
        <v>원교 라-25</v>
      </c>
      <c r="D60" s="1" t="str">
        <f t="shared" si="1"/>
        <v/>
      </c>
      <c r="E60" s="1" t="s">
        <v>14</v>
      </c>
      <c r="F60" s="19" t="s">
        <v>184</v>
      </c>
      <c r="G60" s="19" t="s">
        <v>28</v>
      </c>
      <c r="H60" s="19" t="s">
        <v>28</v>
      </c>
      <c r="M60" s="21">
        <f t="shared" si="2"/>
        <v>39193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2007</v>
      </c>
      <c r="B61" s="1" t="s">
        <v>628</v>
      </c>
      <c r="C61" s="1" t="str">
        <f t="shared" si="0"/>
        <v>원교 라-25</v>
      </c>
      <c r="D61" s="1" t="str">
        <f t="shared" si="1"/>
        <v/>
      </c>
      <c r="E61" s="1" t="s">
        <v>15</v>
      </c>
      <c r="F61" s="19" t="s">
        <v>329</v>
      </c>
      <c r="G61" s="19" t="s">
        <v>28</v>
      </c>
      <c r="H61" s="19" t="s">
        <v>28</v>
      </c>
      <c r="M61" s="21">
        <f t="shared" si="2"/>
        <v>39195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2007</v>
      </c>
      <c r="B62" s="1" t="s">
        <v>628</v>
      </c>
      <c r="C62" s="1" t="str">
        <f t="shared" si="0"/>
        <v>원교 라-25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2007</v>
      </c>
      <c r="B63" s="1" t="s">
        <v>628</v>
      </c>
      <c r="C63" s="1" t="str">
        <f t="shared" si="0"/>
        <v>원교 라-25</v>
      </c>
      <c r="D63" s="1" t="str">
        <f t="shared" si="1"/>
        <v/>
      </c>
      <c r="E63" s="1" t="s">
        <v>17</v>
      </c>
      <c r="F63" s="19" t="s">
        <v>195</v>
      </c>
      <c r="G63" s="19" t="s">
        <v>28</v>
      </c>
      <c r="H63" s="19" t="s">
        <v>28</v>
      </c>
      <c r="M63" s="21">
        <f t="shared" si="2"/>
        <v>39189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2007</v>
      </c>
      <c r="B64" s="1" t="s">
        <v>628</v>
      </c>
      <c r="C64" s="1" t="str">
        <f t="shared" si="0"/>
        <v>원교 라-25</v>
      </c>
      <c r="D64" s="1" t="str">
        <f t="shared" si="1"/>
        <v/>
      </c>
      <c r="E64" s="1" t="s">
        <v>614</v>
      </c>
      <c r="F64" s="19" t="s">
        <v>28</v>
      </c>
      <c r="G64" s="19" t="s">
        <v>28</v>
      </c>
      <c r="H64" s="19" t="s">
        <v>28</v>
      </c>
      <c r="M64" s="21" t="str">
        <f t="shared" si="2"/>
        <v/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2007</v>
      </c>
      <c r="B65" s="1" t="s">
        <v>628</v>
      </c>
      <c r="C65" s="1" t="str">
        <f t="shared" si="0"/>
        <v>원교 라-25</v>
      </c>
      <c r="D65" s="1" t="str">
        <f t="shared" si="1"/>
        <v/>
      </c>
      <c r="E65" s="1" t="s">
        <v>19</v>
      </c>
      <c r="F65" s="19" t="s">
        <v>28</v>
      </c>
      <c r="G65" s="19" t="s">
        <v>28</v>
      </c>
      <c r="H65" s="19" t="s">
        <v>28</v>
      </c>
      <c r="M65" s="21" t="str">
        <f t="shared" si="2"/>
        <v/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2007</v>
      </c>
      <c r="B66" s="1" t="s">
        <v>626</v>
      </c>
      <c r="C66" s="1" t="str">
        <f t="shared" si="0"/>
        <v>원교 라-26</v>
      </c>
      <c r="D66" s="1" t="str">
        <f t="shared" si="1"/>
        <v/>
      </c>
      <c r="E66" s="1" t="s">
        <v>598</v>
      </c>
      <c r="F66" s="19" t="s">
        <v>344</v>
      </c>
      <c r="G66" s="19" t="s">
        <v>313</v>
      </c>
      <c r="H66" s="19" t="s">
        <v>233</v>
      </c>
      <c r="M66" s="21">
        <f t="shared" si="2"/>
        <v>39196</v>
      </c>
      <c r="N66" s="21">
        <f t="shared" si="3"/>
        <v>39234</v>
      </c>
      <c r="O66" s="21">
        <f t="shared" si="4"/>
        <v>39337</v>
      </c>
      <c r="P66" s="1">
        <f t="shared" si="5"/>
        <v>141</v>
      </c>
      <c r="Q66" s="1">
        <f t="shared" si="6"/>
        <v>103</v>
      </c>
    </row>
    <row r="67" spans="1:17">
      <c r="A67" s="1">
        <v>2007</v>
      </c>
      <c r="B67" s="1" t="s">
        <v>626</v>
      </c>
      <c r="C67" s="1" t="str">
        <f t="shared" ref="C67:C130" si="7">IFERROR(TRIM(LEFT(B67, FIND("(",B67)-1)), B67)</f>
        <v>원교 라-26</v>
      </c>
      <c r="D67" s="1" t="str">
        <f t="shared" ref="D67:D130" si="8">IFERROR(MID(B67, FIND("(",B67)+1, FIND(")",B67)-FIND("(",B67)-1), "")</f>
        <v/>
      </c>
      <c r="E67" s="1" t="s">
        <v>13</v>
      </c>
      <c r="F67" s="19" t="s">
        <v>329</v>
      </c>
      <c r="G67" s="19" t="s">
        <v>220</v>
      </c>
      <c r="H67" s="19" t="s">
        <v>28</v>
      </c>
      <c r="M67" s="21">
        <f t="shared" ref="M67:M130" si="9">IF(F67="-","", DATE($A67, LEFT(F67,FIND(".",F67)-1), MID(F67,FIND(".",F67)+1,LEN(F67))))</f>
        <v>39195</v>
      </c>
      <c r="N67" s="21">
        <f t="shared" ref="N67:N130" si="10">IF(G67="-","", DATE($A67, LEFT(G67,FIND(".",G67)-1), MID(G67,FIND(".",G67)+1,LEN(G67))))</f>
        <v>39243</v>
      </c>
      <c r="O67" s="21" t="str">
        <f t="shared" ref="O67:O130" si="11">IF(H67="-","", DATE($A67, LEFT(H67,FIND(".",H67)-1), MID(H67,FIND(".",H67)+1,LEN(H67))))</f>
        <v/>
      </c>
      <c r="P67" s="1" t="str">
        <f t="shared" ref="P67:P130" si="12">IF(OR(M67="",O67=""),"", O67-M67)</f>
        <v/>
      </c>
      <c r="Q67" s="1" t="str">
        <f t="shared" ref="Q67:Q130" si="13">IF(OR(N67="",O67=""),"", O67-N67)</f>
        <v/>
      </c>
    </row>
    <row r="68" spans="1:17">
      <c r="A68" s="1">
        <v>2007</v>
      </c>
      <c r="B68" s="1" t="s">
        <v>626</v>
      </c>
      <c r="C68" s="1" t="str">
        <f t="shared" si="7"/>
        <v>원교 라-26</v>
      </c>
      <c r="D68" s="1" t="str">
        <f t="shared" si="8"/>
        <v/>
      </c>
      <c r="E68" s="1" t="s">
        <v>14</v>
      </c>
      <c r="F68" s="19" t="s">
        <v>252</v>
      </c>
      <c r="G68" s="19" t="s">
        <v>313</v>
      </c>
      <c r="H68" s="19" t="s">
        <v>292</v>
      </c>
      <c r="M68" s="21">
        <f t="shared" si="9"/>
        <v>39190</v>
      </c>
      <c r="N68" s="21">
        <f t="shared" si="10"/>
        <v>39234</v>
      </c>
      <c r="O68" s="21">
        <f t="shared" si="11"/>
        <v>39327</v>
      </c>
      <c r="P68" s="1">
        <f t="shared" si="12"/>
        <v>137</v>
      </c>
      <c r="Q68" s="1">
        <f t="shared" si="13"/>
        <v>93</v>
      </c>
    </row>
    <row r="69" spans="1:17">
      <c r="A69" s="1">
        <v>2007</v>
      </c>
      <c r="B69" s="1" t="s">
        <v>626</v>
      </c>
      <c r="C69" s="1" t="str">
        <f t="shared" si="7"/>
        <v>원교 라-26</v>
      </c>
      <c r="D69" s="1" t="str">
        <f t="shared" si="8"/>
        <v/>
      </c>
      <c r="E69" s="1" t="s">
        <v>15</v>
      </c>
      <c r="F69" s="19" t="s">
        <v>204</v>
      </c>
      <c r="G69" s="19" t="s">
        <v>144</v>
      </c>
      <c r="H69" s="19" t="s">
        <v>625</v>
      </c>
      <c r="M69" s="21">
        <f t="shared" si="9"/>
        <v>39192</v>
      </c>
      <c r="N69" s="21">
        <f t="shared" si="10"/>
        <v>39240</v>
      </c>
      <c r="O69" s="21">
        <f t="shared" si="11"/>
        <v>39331</v>
      </c>
      <c r="P69" s="1">
        <f t="shared" si="12"/>
        <v>139</v>
      </c>
      <c r="Q69" s="1">
        <f t="shared" si="13"/>
        <v>91</v>
      </c>
    </row>
    <row r="70" spans="1:17">
      <c r="A70" s="1">
        <v>2007</v>
      </c>
      <c r="B70" s="1" t="s">
        <v>626</v>
      </c>
      <c r="C70" s="1" t="str">
        <f t="shared" si="7"/>
        <v>원교 라-26</v>
      </c>
      <c r="D70" s="1" t="str">
        <f t="shared" si="8"/>
        <v/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2007</v>
      </c>
      <c r="B71" s="1" t="s">
        <v>626</v>
      </c>
      <c r="C71" s="1" t="str">
        <f t="shared" si="7"/>
        <v>원교 라-26</v>
      </c>
      <c r="D71" s="1" t="str">
        <f t="shared" si="8"/>
        <v/>
      </c>
      <c r="E71" s="1" t="s">
        <v>17</v>
      </c>
      <c r="F71" s="19" t="s">
        <v>195</v>
      </c>
      <c r="G71" s="19" t="s">
        <v>28</v>
      </c>
      <c r="H71" s="19" t="s">
        <v>28</v>
      </c>
      <c r="M71" s="21">
        <f t="shared" si="9"/>
        <v>39189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2007</v>
      </c>
      <c r="B72" s="1" t="s">
        <v>626</v>
      </c>
      <c r="C72" s="1" t="str">
        <f t="shared" si="7"/>
        <v>원교 라-26</v>
      </c>
      <c r="D72" s="1" t="str">
        <f t="shared" si="8"/>
        <v/>
      </c>
      <c r="E72" s="1" t="s">
        <v>614</v>
      </c>
      <c r="F72" s="19" t="s">
        <v>193</v>
      </c>
      <c r="G72" s="19" t="s">
        <v>206</v>
      </c>
      <c r="H72" s="19" t="s">
        <v>282</v>
      </c>
      <c r="M72" s="21">
        <f t="shared" si="9"/>
        <v>39191</v>
      </c>
      <c r="N72" s="21">
        <f t="shared" si="10"/>
        <v>39232</v>
      </c>
      <c r="O72" s="21">
        <f t="shared" si="11"/>
        <v>39331</v>
      </c>
      <c r="P72" s="1">
        <f t="shared" si="12"/>
        <v>140</v>
      </c>
      <c r="Q72" s="1">
        <f t="shared" si="13"/>
        <v>99</v>
      </c>
    </row>
    <row r="73" spans="1:17">
      <c r="A73" s="1">
        <v>2007</v>
      </c>
      <c r="B73" s="1" t="s">
        <v>626</v>
      </c>
      <c r="C73" s="1" t="str">
        <f t="shared" si="7"/>
        <v>원교 라-26</v>
      </c>
      <c r="D73" s="1" t="str">
        <f t="shared" si="8"/>
        <v/>
      </c>
      <c r="E73" s="1" t="s">
        <v>19</v>
      </c>
      <c r="F73" s="19" t="s">
        <v>296</v>
      </c>
      <c r="G73" s="19" t="s">
        <v>234</v>
      </c>
      <c r="H73" s="19" t="s">
        <v>207</v>
      </c>
      <c r="M73" s="21">
        <f t="shared" si="9"/>
        <v>39174</v>
      </c>
      <c r="N73" s="21">
        <f t="shared" si="10"/>
        <v>39228</v>
      </c>
      <c r="O73" s="21">
        <f t="shared" si="11"/>
        <v>39324</v>
      </c>
      <c r="P73" s="1">
        <f t="shared" si="12"/>
        <v>150</v>
      </c>
      <c r="Q73" s="1">
        <f t="shared" si="13"/>
        <v>96</v>
      </c>
    </row>
    <row r="74" spans="1:17">
      <c r="A74" s="1">
        <v>2007</v>
      </c>
      <c r="B74" s="1" t="s">
        <v>635</v>
      </c>
      <c r="C74" s="1" t="str">
        <f t="shared" si="7"/>
        <v>원교 라-27</v>
      </c>
      <c r="D74" s="1" t="str">
        <f t="shared" si="8"/>
        <v/>
      </c>
      <c r="E74" s="1" t="s">
        <v>598</v>
      </c>
      <c r="F74" s="19" t="s">
        <v>376</v>
      </c>
      <c r="G74" s="19" t="s">
        <v>148</v>
      </c>
      <c r="H74" s="19" t="s">
        <v>149</v>
      </c>
      <c r="M74" s="21">
        <f t="shared" si="9"/>
        <v>39199</v>
      </c>
      <c r="N74" s="21">
        <f t="shared" si="10"/>
        <v>39241</v>
      </c>
      <c r="O74" s="21">
        <f t="shared" si="11"/>
        <v>39330</v>
      </c>
      <c r="P74" s="1">
        <f t="shared" si="12"/>
        <v>131</v>
      </c>
      <c r="Q74" s="1">
        <f t="shared" si="13"/>
        <v>89</v>
      </c>
    </row>
    <row r="75" spans="1:17">
      <c r="A75" s="1">
        <v>2007</v>
      </c>
      <c r="B75" s="1" t="s">
        <v>635</v>
      </c>
      <c r="C75" s="1" t="str">
        <f t="shared" si="7"/>
        <v>원교 라-27</v>
      </c>
      <c r="D75" s="1" t="str">
        <f t="shared" si="8"/>
        <v/>
      </c>
      <c r="E75" s="1" t="s">
        <v>13</v>
      </c>
      <c r="F75" s="19" t="s">
        <v>329</v>
      </c>
      <c r="G75" s="19" t="s">
        <v>220</v>
      </c>
      <c r="H75" s="19" t="s">
        <v>654</v>
      </c>
      <c r="M75" s="21">
        <f t="shared" si="9"/>
        <v>39195</v>
      </c>
      <c r="N75" s="21">
        <f t="shared" si="10"/>
        <v>39243</v>
      </c>
      <c r="O75" s="21">
        <f t="shared" si="11"/>
        <v>39356</v>
      </c>
      <c r="P75" s="1">
        <f t="shared" si="12"/>
        <v>161</v>
      </c>
      <c r="Q75" s="1">
        <f t="shared" si="13"/>
        <v>113</v>
      </c>
    </row>
    <row r="76" spans="1:17">
      <c r="A76" s="1">
        <v>2007</v>
      </c>
      <c r="B76" s="1" t="s">
        <v>634</v>
      </c>
      <c r="C76" s="1" t="str">
        <f t="shared" si="7"/>
        <v>원교 라-27</v>
      </c>
      <c r="D76" s="1" t="str">
        <f t="shared" si="8"/>
        <v/>
      </c>
      <c r="E76" s="1" t="s">
        <v>14</v>
      </c>
      <c r="F76" s="19" t="s">
        <v>246</v>
      </c>
      <c r="G76" s="19" t="s">
        <v>141</v>
      </c>
      <c r="H76" s="19" t="s">
        <v>292</v>
      </c>
      <c r="M76" s="21">
        <f t="shared" si="9"/>
        <v>39194</v>
      </c>
      <c r="N76" s="21">
        <f t="shared" si="10"/>
        <v>39235</v>
      </c>
      <c r="O76" s="21">
        <f t="shared" si="11"/>
        <v>39327</v>
      </c>
      <c r="P76" s="1">
        <f t="shared" si="12"/>
        <v>133</v>
      </c>
      <c r="Q76" s="1">
        <f t="shared" si="13"/>
        <v>92</v>
      </c>
    </row>
    <row r="77" spans="1:17">
      <c r="A77" s="1">
        <v>2007</v>
      </c>
      <c r="B77" s="1" t="s">
        <v>634</v>
      </c>
      <c r="C77" s="1" t="str">
        <f t="shared" si="7"/>
        <v>원교 라-27</v>
      </c>
      <c r="D77" s="1" t="str">
        <f t="shared" si="8"/>
        <v/>
      </c>
      <c r="E77" s="1" t="s">
        <v>15</v>
      </c>
      <c r="F77" s="19" t="s">
        <v>222</v>
      </c>
      <c r="G77" s="19" t="s">
        <v>144</v>
      </c>
      <c r="H77" s="19" t="s">
        <v>636</v>
      </c>
      <c r="M77" s="21">
        <f t="shared" si="9"/>
        <v>39197</v>
      </c>
      <c r="N77" s="21">
        <f t="shared" si="10"/>
        <v>39240</v>
      </c>
      <c r="O77" s="21">
        <f t="shared" si="11"/>
        <v>39340</v>
      </c>
      <c r="P77" s="1">
        <f t="shared" si="12"/>
        <v>143</v>
      </c>
      <c r="Q77" s="1">
        <f t="shared" si="13"/>
        <v>100</v>
      </c>
    </row>
    <row r="78" spans="1:17">
      <c r="A78" s="1">
        <v>2007</v>
      </c>
      <c r="B78" s="1" t="s">
        <v>634</v>
      </c>
      <c r="C78" s="1" t="str">
        <f t="shared" si="7"/>
        <v>원교 라-27</v>
      </c>
      <c r="D78" s="1" t="str">
        <f t="shared" si="8"/>
        <v/>
      </c>
      <c r="E78" s="1" t="s">
        <v>16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2007</v>
      </c>
      <c r="B79" s="1" t="s">
        <v>634</v>
      </c>
      <c r="C79" s="1" t="str">
        <f t="shared" si="7"/>
        <v>원교 라-27</v>
      </c>
      <c r="D79" s="1" t="str">
        <f t="shared" si="8"/>
        <v/>
      </c>
      <c r="E79" s="1" t="s">
        <v>17</v>
      </c>
      <c r="F79" s="19" t="s">
        <v>195</v>
      </c>
      <c r="G79" s="19" t="s">
        <v>28</v>
      </c>
      <c r="H79" s="19" t="s">
        <v>28</v>
      </c>
      <c r="M79" s="21">
        <f t="shared" si="9"/>
        <v>39189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2007</v>
      </c>
      <c r="B80" s="1" t="s">
        <v>634</v>
      </c>
      <c r="C80" s="1" t="str">
        <f t="shared" si="7"/>
        <v>원교 라-27</v>
      </c>
      <c r="D80" s="1" t="str">
        <f t="shared" si="8"/>
        <v/>
      </c>
      <c r="E80" s="1" t="s">
        <v>614</v>
      </c>
      <c r="F80" s="19" t="s">
        <v>252</v>
      </c>
      <c r="G80" s="19" t="s">
        <v>256</v>
      </c>
      <c r="H80" s="19" t="s">
        <v>292</v>
      </c>
      <c r="M80" s="21">
        <f t="shared" si="9"/>
        <v>39190</v>
      </c>
      <c r="N80" s="21">
        <f t="shared" si="10"/>
        <v>39230</v>
      </c>
      <c r="O80" s="21">
        <f t="shared" si="11"/>
        <v>39327</v>
      </c>
      <c r="P80" s="1">
        <f t="shared" si="12"/>
        <v>137</v>
      </c>
      <c r="Q80" s="1">
        <f t="shared" si="13"/>
        <v>97</v>
      </c>
    </row>
    <row r="81" spans="1:17">
      <c r="A81" s="1">
        <v>2007</v>
      </c>
      <c r="B81" s="1" t="s">
        <v>634</v>
      </c>
      <c r="C81" s="1" t="str">
        <f t="shared" si="7"/>
        <v>원교 라-27</v>
      </c>
      <c r="D81" s="1" t="str">
        <f t="shared" si="8"/>
        <v/>
      </c>
      <c r="E81" s="1" t="s">
        <v>19</v>
      </c>
      <c r="F81" s="19" t="s">
        <v>151</v>
      </c>
      <c r="G81" s="19" t="s">
        <v>200</v>
      </c>
      <c r="H81" s="19" t="s">
        <v>294</v>
      </c>
      <c r="M81" s="21">
        <f t="shared" si="9"/>
        <v>39175</v>
      </c>
      <c r="N81" s="21">
        <f t="shared" si="10"/>
        <v>39229</v>
      </c>
      <c r="O81" s="21">
        <f t="shared" si="11"/>
        <v>39317</v>
      </c>
      <c r="P81" s="1">
        <f t="shared" si="12"/>
        <v>142</v>
      </c>
      <c r="Q81" s="1">
        <f t="shared" si="13"/>
        <v>88</v>
      </c>
    </row>
    <row r="82" spans="1:17">
      <c r="A82" s="1">
        <v>2007</v>
      </c>
      <c r="B82" s="1" t="s">
        <v>640</v>
      </c>
      <c r="C82" s="1" t="str">
        <f t="shared" si="7"/>
        <v>원교 라-28</v>
      </c>
      <c r="D82" s="1" t="str">
        <f t="shared" si="8"/>
        <v/>
      </c>
      <c r="E82" s="1" t="s">
        <v>598</v>
      </c>
      <c r="F82" s="19" t="s">
        <v>329</v>
      </c>
      <c r="G82" s="19" t="s">
        <v>178</v>
      </c>
      <c r="H82" s="19" t="s">
        <v>268</v>
      </c>
      <c r="M82" s="21">
        <f t="shared" si="9"/>
        <v>39195</v>
      </c>
      <c r="N82" s="21">
        <f t="shared" si="10"/>
        <v>39238</v>
      </c>
      <c r="O82" s="21">
        <f t="shared" si="11"/>
        <v>39351</v>
      </c>
      <c r="P82" s="1">
        <f t="shared" si="12"/>
        <v>156</v>
      </c>
      <c r="Q82" s="1">
        <f t="shared" si="13"/>
        <v>113</v>
      </c>
    </row>
    <row r="83" spans="1:17">
      <c r="A83" s="1">
        <v>2007</v>
      </c>
      <c r="B83" s="1" t="s">
        <v>640</v>
      </c>
      <c r="C83" s="1" t="str">
        <f t="shared" si="7"/>
        <v>원교 라-28</v>
      </c>
      <c r="D83" s="1" t="str">
        <f t="shared" si="8"/>
        <v/>
      </c>
      <c r="E83" s="1" t="s">
        <v>13</v>
      </c>
      <c r="F83" s="19" t="s">
        <v>329</v>
      </c>
      <c r="M83" s="21">
        <f t="shared" si="9"/>
        <v>39195</v>
      </c>
      <c r="N83" s="21" t="e">
        <f t="shared" si="10"/>
        <v>#VALUE!</v>
      </c>
      <c r="O83" s="21" t="e">
        <f t="shared" si="11"/>
        <v>#VALUE!</v>
      </c>
      <c r="P83" s="1" t="e">
        <f t="shared" si="12"/>
        <v>#VALUE!</v>
      </c>
      <c r="Q83" s="1" t="e">
        <f t="shared" si="13"/>
        <v>#VALUE!</v>
      </c>
    </row>
    <row r="84" spans="1:17">
      <c r="A84" s="1">
        <v>2007</v>
      </c>
      <c r="B84" s="1" t="s">
        <v>639</v>
      </c>
      <c r="C84" s="1" t="str">
        <f t="shared" si="7"/>
        <v>원교 라-28</v>
      </c>
      <c r="D84" s="1" t="str">
        <f t="shared" si="8"/>
        <v/>
      </c>
      <c r="E84" s="1" t="s">
        <v>14</v>
      </c>
      <c r="F84" s="19" t="s">
        <v>184</v>
      </c>
      <c r="G84" s="19" t="s">
        <v>313</v>
      </c>
      <c r="H84" s="19" t="s">
        <v>186</v>
      </c>
      <c r="M84" s="21">
        <f t="shared" si="9"/>
        <v>39193</v>
      </c>
      <c r="N84" s="21">
        <f t="shared" si="10"/>
        <v>39234</v>
      </c>
      <c r="O84" s="21">
        <f t="shared" si="11"/>
        <v>39340</v>
      </c>
      <c r="P84" s="1">
        <f t="shared" si="12"/>
        <v>147</v>
      </c>
      <c r="Q84" s="1">
        <f t="shared" si="13"/>
        <v>106</v>
      </c>
    </row>
    <row r="85" spans="1:17">
      <c r="A85" s="1">
        <v>2007</v>
      </c>
      <c r="B85" s="1" t="s">
        <v>639</v>
      </c>
      <c r="C85" s="1" t="str">
        <f t="shared" si="7"/>
        <v>원교 라-28</v>
      </c>
      <c r="D85" s="1" t="str">
        <f t="shared" si="8"/>
        <v/>
      </c>
      <c r="E85" s="1" t="s">
        <v>15</v>
      </c>
      <c r="F85" s="19" t="s">
        <v>184</v>
      </c>
      <c r="G85" s="19" t="s">
        <v>154</v>
      </c>
      <c r="H85" s="19" t="s">
        <v>638</v>
      </c>
      <c r="M85" s="21">
        <f t="shared" si="9"/>
        <v>39193</v>
      </c>
      <c r="N85" s="21">
        <f t="shared" si="10"/>
        <v>39237</v>
      </c>
      <c r="O85" s="21">
        <f t="shared" si="11"/>
        <v>39345</v>
      </c>
      <c r="P85" s="1">
        <f t="shared" si="12"/>
        <v>152</v>
      </c>
      <c r="Q85" s="1">
        <f t="shared" si="13"/>
        <v>108</v>
      </c>
    </row>
    <row r="86" spans="1:17">
      <c r="A86" s="1">
        <v>2007</v>
      </c>
      <c r="B86" s="1" t="s">
        <v>639</v>
      </c>
      <c r="C86" s="1" t="str">
        <f t="shared" si="7"/>
        <v>원교 라-28</v>
      </c>
      <c r="D86" s="1" t="str">
        <f t="shared" si="8"/>
        <v/>
      </c>
      <c r="E86" s="1" t="s">
        <v>16</v>
      </c>
      <c r="F86" s="19" t="s">
        <v>252</v>
      </c>
      <c r="G86" s="19" t="s">
        <v>200</v>
      </c>
      <c r="H86" s="19" t="s">
        <v>28</v>
      </c>
      <c r="M86" s="21">
        <f t="shared" si="9"/>
        <v>39190</v>
      </c>
      <c r="N86" s="21">
        <f t="shared" si="10"/>
        <v>39229</v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2007</v>
      </c>
      <c r="B87" s="1" t="s">
        <v>639</v>
      </c>
      <c r="C87" s="1" t="str">
        <f t="shared" si="7"/>
        <v>원교 라-28</v>
      </c>
      <c r="D87" s="1" t="str">
        <f t="shared" si="8"/>
        <v/>
      </c>
      <c r="E87" s="1" t="s">
        <v>17</v>
      </c>
      <c r="F87" s="19" t="s">
        <v>28</v>
      </c>
      <c r="G87" s="19" t="s">
        <v>28</v>
      </c>
      <c r="H87" s="19" t="s">
        <v>28</v>
      </c>
      <c r="M87" s="21" t="str">
        <f t="shared" si="9"/>
        <v/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2007</v>
      </c>
      <c r="B88" s="1" t="s">
        <v>639</v>
      </c>
      <c r="C88" s="1" t="str">
        <f t="shared" si="7"/>
        <v>원교 라-28</v>
      </c>
      <c r="D88" s="1" t="str">
        <f t="shared" si="8"/>
        <v/>
      </c>
      <c r="E88" s="1" t="s">
        <v>614</v>
      </c>
      <c r="F88" s="19" t="s">
        <v>329</v>
      </c>
      <c r="G88" s="19" t="s">
        <v>313</v>
      </c>
      <c r="H88" s="19" t="s">
        <v>28</v>
      </c>
      <c r="M88" s="21">
        <f t="shared" si="9"/>
        <v>39195</v>
      </c>
      <c r="N88" s="21">
        <f t="shared" si="10"/>
        <v>39234</v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2007</v>
      </c>
      <c r="B89" s="1" t="s">
        <v>639</v>
      </c>
      <c r="C89" s="1" t="str">
        <f t="shared" si="7"/>
        <v>원교 라-28</v>
      </c>
      <c r="D89" s="1" t="str">
        <f t="shared" si="8"/>
        <v/>
      </c>
      <c r="E89" s="1" t="s">
        <v>19</v>
      </c>
      <c r="F89" s="19" t="s">
        <v>136</v>
      </c>
      <c r="G89" s="19" t="s">
        <v>141</v>
      </c>
      <c r="H89" s="19" t="s">
        <v>28</v>
      </c>
      <c r="M89" s="21">
        <f t="shared" si="9"/>
        <v>39178</v>
      </c>
      <c r="N89" s="21">
        <f t="shared" si="10"/>
        <v>39235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2007</v>
      </c>
      <c r="B90" s="1" t="s">
        <v>655</v>
      </c>
      <c r="C90" s="1" t="str">
        <f t="shared" si="7"/>
        <v>원교 라-29</v>
      </c>
      <c r="D90" s="1" t="str">
        <f t="shared" si="8"/>
        <v/>
      </c>
      <c r="E90" s="1" t="s">
        <v>598</v>
      </c>
      <c r="F90" s="19" t="s">
        <v>193</v>
      </c>
      <c r="G90" s="19" t="s">
        <v>141</v>
      </c>
      <c r="H90" s="19" t="s">
        <v>215</v>
      </c>
      <c r="M90" s="21">
        <f t="shared" si="9"/>
        <v>39191</v>
      </c>
      <c r="N90" s="21">
        <f t="shared" si="10"/>
        <v>39235</v>
      </c>
      <c r="O90" s="21">
        <f t="shared" si="11"/>
        <v>39352</v>
      </c>
      <c r="P90" s="1">
        <f t="shared" si="12"/>
        <v>161</v>
      </c>
      <c r="Q90" s="1">
        <f t="shared" si="13"/>
        <v>117</v>
      </c>
    </row>
    <row r="91" spans="1:17">
      <c r="A91" s="1">
        <v>2007</v>
      </c>
      <c r="B91" s="1" t="s">
        <v>655</v>
      </c>
      <c r="C91" s="1" t="str">
        <f t="shared" si="7"/>
        <v>원교 라-29</v>
      </c>
      <c r="D91" s="1" t="str">
        <f t="shared" si="8"/>
        <v/>
      </c>
      <c r="E91" s="1" t="s">
        <v>13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2007</v>
      </c>
      <c r="B92" s="1" t="s">
        <v>641</v>
      </c>
      <c r="C92" s="1" t="str">
        <f t="shared" si="7"/>
        <v>원교 라-29</v>
      </c>
      <c r="D92" s="1" t="str">
        <f t="shared" si="8"/>
        <v/>
      </c>
      <c r="E92" s="1" t="s">
        <v>14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2007</v>
      </c>
      <c r="B93" s="1" t="s">
        <v>641</v>
      </c>
      <c r="C93" s="1" t="str">
        <f t="shared" si="7"/>
        <v>원교 라-29</v>
      </c>
      <c r="D93" s="1" t="str">
        <f t="shared" si="8"/>
        <v/>
      </c>
      <c r="E93" s="1" t="s">
        <v>15</v>
      </c>
      <c r="F93" s="19" t="s">
        <v>204</v>
      </c>
      <c r="G93" s="19" t="s">
        <v>146</v>
      </c>
      <c r="H93" s="19" t="s">
        <v>28</v>
      </c>
      <c r="M93" s="21">
        <f t="shared" si="9"/>
        <v>39192</v>
      </c>
      <c r="N93" s="21">
        <f t="shared" si="10"/>
        <v>39236</v>
      </c>
      <c r="O93" s="21" t="str">
        <f t="shared" si="11"/>
        <v/>
      </c>
      <c r="P93" s="1" t="str">
        <f t="shared" si="12"/>
        <v/>
      </c>
      <c r="Q93" s="1" t="str">
        <f t="shared" si="13"/>
        <v/>
      </c>
    </row>
    <row r="94" spans="1:17">
      <c r="A94" s="1">
        <v>2007</v>
      </c>
      <c r="B94" s="1" t="s">
        <v>641</v>
      </c>
      <c r="C94" s="1" t="str">
        <f t="shared" si="7"/>
        <v>원교 라-29</v>
      </c>
      <c r="D94" s="1" t="str">
        <f t="shared" si="8"/>
        <v/>
      </c>
      <c r="E94" s="1" t="s">
        <v>16</v>
      </c>
      <c r="F94" s="19" t="s">
        <v>190</v>
      </c>
      <c r="G94" s="19" t="s">
        <v>200</v>
      </c>
      <c r="H94" s="19" t="s">
        <v>215</v>
      </c>
      <c r="M94" s="21">
        <f t="shared" si="9"/>
        <v>39188</v>
      </c>
      <c r="N94" s="21">
        <f t="shared" si="10"/>
        <v>39229</v>
      </c>
      <c r="O94" s="21">
        <f t="shared" si="11"/>
        <v>39352</v>
      </c>
      <c r="P94" s="1">
        <f t="shared" si="12"/>
        <v>164</v>
      </c>
      <c r="Q94" s="1">
        <f t="shared" si="13"/>
        <v>123</v>
      </c>
    </row>
    <row r="95" spans="1:17">
      <c r="A95" s="1">
        <v>2007</v>
      </c>
      <c r="B95" s="1" t="s">
        <v>641</v>
      </c>
      <c r="C95" s="1" t="str">
        <f t="shared" si="7"/>
        <v>원교 라-29</v>
      </c>
      <c r="D95" s="1" t="str">
        <f t="shared" si="8"/>
        <v/>
      </c>
      <c r="E95" s="1" t="s">
        <v>17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2007</v>
      </c>
      <c r="B96" s="1" t="s">
        <v>641</v>
      </c>
      <c r="C96" s="1" t="str">
        <f t="shared" si="7"/>
        <v>원교 라-29</v>
      </c>
      <c r="D96" s="1" t="str">
        <f t="shared" si="8"/>
        <v/>
      </c>
      <c r="E96" s="1" t="s">
        <v>614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2007</v>
      </c>
      <c r="B97" s="1" t="s">
        <v>641</v>
      </c>
      <c r="C97" s="1" t="str">
        <f t="shared" si="7"/>
        <v>원교 라-29</v>
      </c>
      <c r="D97" s="1" t="str">
        <f t="shared" si="8"/>
        <v/>
      </c>
      <c r="E97" s="1" t="s">
        <v>19</v>
      </c>
      <c r="F97" s="19" t="s">
        <v>142</v>
      </c>
      <c r="G97" s="19" t="s">
        <v>185</v>
      </c>
      <c r="H97" s="19" t="s">
        <v>28</v>
      </c>
      <c r="M97" s="21">
        <f t="shared" si="9"/>
        <v>39176</v>
      </c>
      <c r="N97" s="21">
        <f t="shared" si="10"/>
        <v>39231</v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2007</v>
      </c>
      <c r="B98" s="1" t="s">
        <v>642</v>
      </c>
      <c r="C98" s="1" t="str">
        <f t="shared" si="7"/>
        <v>원교 라-30</v>
      </c>
      <c r="D98" s="1" t="str">
        <f t="shared" si="8"/>
        <v/>
      </c>
      <c r="E98" s="1" t="s">
        <v>598</v>
      </c>
      <c r="F98" s="19" t="s">
        <v>328</v>
      </c>
      <c r="G98" s="19" t="s">
        <v>146</v>
      </c>
      <c r="H98" s="19" t="s">
        <v>279</v>
      </c>
      <c r="M98" s="21">
        <f t="shared" si="9"/>
        <v>39198</v>
      </c>
      <c r="N98" s="21">
        <f t="shared" si="10"/>
        <v>39236</v>
      </c>
      <c r="O98" s="21">
        <f t="shared" si="11"/>
        <v>39336</v>
      </c>
      <c r="P98" s="1">
        <f t="shared" si="12"/>
        <v>138</v>
      </c>
      <c r="Q98" s="1">
        <f t="shared" si="13"/>
        <v>100</v>
      </c>
    </row>
    <row r="99" spans="1:17">
      <c r="A99" s="1">
        <v>2007</v>
      </c>
      <c r="B99" s="1" t="s">
        <v>642</v>
      </c>
      <c r="C99" s="1" t="str">
        <f t="shared" si="7"/>
        <v>원교 라-30</v>
      </c>
      <c r="D99" s="1" t="str">
        <f t="shared" si="8"/>
        <v/>
      </c>
      <c r="E99" s="1" t="s">
        <v>13</v>
      </c>
      <c r="F99" s="19" t="s">
        <v>329</v>
      </c>
      <c r="G99" s="19" t="s">
        <v>28</v>
      </c>
      <c r="H99" s="19" t="s">
        <v>28</v>
      </c>
      <c r="M99" s="21">
        <f t="shared" si="9"/>
        <v>39195</v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2007</v>
      </c>
      <c r="B100" s="1" t="s">
        <v>642</v>
      </c>
      <c r="C100" s="1" t="str">
        <f t="shared" si="7"/>
        <v>원교 라-30</v>
      </c>
      <c r="D100" s="1" t="str">
        <f t="shared" si="8"/>
        <v/>
      </c>
      <c r="E100" s="1" t="s">
        <v>14</v>
      </c>
      <c r="F100" s="19" t="s">
        <v>246</v>
      </c>
      <c r="G100" s="19" t="s">
        <v>28</v>
      </c>
      <c r="H100" s="19" t="s">
        <v>28</v>
      </c>
      <c r="M100" s="21">
        <f t="shared" si="9"/>
        <v>39194</v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2007</v>
      </c>
      <c r="B101" s="1" t="s">
        <v>642</v>
      </c>
      <c r="C101" s="1" t="str">
        <f t="shared" si="7"/>
        <v>원교 라-30</v>
      </c>
      <c r="D101" s="1" t="str">
        <f t="shared" si="8"/>
        <v/>
      </c>
      <c r="E101" s="1" t="s">
        <v>15</v>
      </c>
      <c r="F101" s="19" t="s">
        <v>184</v>
      </c>
      <c r="G101" s="19" t="s">
        <v>178</v>
      </c>
      <c r="H101" s="19" t="s">
        <v>656</v>
      </c>
      <c r="M101" s="21">
        <f t="shared" si="9"/>
        <v>39193</v>
      </c>
      <c r="N101" s="21">
        <f t="shared" si="10"/>
        <v>39238</v>
      </c>
      <c r="O101" s="21">
        <f t="shared" si="11"/>
        <v>39329</v>
      </c>
      <c r="P101" s="1">
        <f t="shared" si="12"/>
        <v>136</v>
      </c>
      <c r="Q101" s="1">
        <f t="shared" si="13"/>
        <v>91</v>
      </c>
    </row>
    <row r="102" spans="1:17">
      <c r="A102" s="1">
        <v>2007</v>
      </c>
      <c r="B102" s="1" t="s">
        <v>642</v>
      </c>
      <c r="C102" s="1" t="str">
        <f t="shared" si="7"/>
        <v>원교 라-30</v>
      </c>
      <c r="D102" s="1" t="str">
        <f t="shared" si="8"/>
        <v/>
      </c>
      <c r="E102" s="1" t="s">
        <v>16</v>
      </c>
      <c r="F102" s="19" t="s">
        <v>190</v>
      </c>
      <c r="G102" s="19" t="s">
        <v>185</v>
      </c>
      <c r="H102" s="19" t="s">
        <v>290</v>
      </c>
      <c r="M102" s="21">
        <f t="shared" si="9"/>
        <v>39188</v>
      </c>
      <c r="N102" s="21">
        <f t="shared" si="10"/>
        <v>39231</v>
      </c>
      <c r="O102" s="21">
        <f t="shared" si="11"/>
        <v>39350</v>
      </c>
      <c r="P102" s="1">
        <f t="shared" si="12"/>
        <v>162</v>
      </c>
      <c r="Q102" s="1">
        <f t="shared" si="13"/>
        <v>119</v>
      </c>
    </row>
    <row r="103" spans="1:17">
      <c r="A103" s="1">
        <v>2007</v>
      </c>
      <c r="B103" s="1" t="s">
        <v>642</v>
      </c>
      <c r="C103" s="1" t="str">
        <f t="shared" si="7"/>
        <v>원교 라-30</v>
      </c>
      <c r="D103" s="1" t="str">
        <f t="shared" si="8"/>
        <v/>
      </c>
      <c r="E103" s="1" t="s">
        <v>17</v>
      </c>
      <c r="F103" s="19" t="s">
        <v>195</v>
      </c>
      <c r="G103" s="19" t="s">
        <v>28</v>
      </c>
      <c r="H103" s="19" t="s">
        <v>28</v>
      </c>
      <c r="M103" s="21">
        <f t="shared" si="9"/>
        <v>39189</v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2007</v>
      </c>
      <c r="B104" s="1" t="s">
        <v>642</v>
      </c>
      <c r="C104" s="1" t="str">
        <f t="shared" si="7"/>
        <v>원교 라-30</v>
      </c>
      <c r="D104" s="1" t="str">
        <f t="shared" si="8"/>
        <v/>
      </c>
      <c r="E104" s="1" t="s">
        <v>614</v>
      </c>
      <c r="F104" s="19" t="s">
        <v>222</v>
      </c>
      <c r="G104" s="19" t="s">
        <v>313</v>
      </c>
      <c r="H104" s="19" t="s">
        <v>28</v>
      </c>
      <c r="M104" s="21">
        <f t="shared" si="9"/>
        <v>39197</v>
      </c>
      <c r="N104" s="21">
        <f t="shared" si="10"/>
        <v>39234</v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2007</v>
      </c>
      <c r="B105" s="1" t="s">
        <v>642</v>
      </c>
      <c r="C105" s="1" t="str">
        <f t="shared" si="7"/>
        <v>원교 라-30</v>
      </c>
      <c r="D105" s="1" t="str">
        <f t="shared" si="8"/>
        <v/>
      </c>
      <c r="E105" s="1" t="s">
        <v>19</v>
      </c>
      <c r="F105" s="19" t="s">
        <v>138</v>
      </c>
      <c r="G105" s="19" t="s">
        <v>141</v>
      </c>
      <c r="H105" s="19" t="s">
        <v>28</v>
      </c>
      <c r="M105" s="21">
        <f t="shared" si="9"/>
        <v>39177</v>
      </c>
      <c r="N105" s="21">
        <f t="shared" si="10"/>
        <v>39235</v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2007</v>
      </c>
      <c r="B106" s="1" t="s">
        <v>643</v>
      </c>
      <c r="C106" s="1" t="str">
        <f t="shared" si="7"/>
        <v>원교 라-31</v>
      </c>
      <c r="D106" s="1" t="str">
        <f t="shared" si="8"/>
        <v/>
      </c>
      <c r="E106" s="1" t="s">
        <v>598</v>
      </c>
      <c r="F106" s="19" t="s">
        <v>336</v>
      </c>
      <c r="G106" s="19" t="s">
        <v>220</v>
      </c>
      <c r="H106" s="19" t="s">
        <v>147</v>
      </c>
      <c r="M106" s="21">
        <f t="shared" si="9"/>
        <v>39200</v>
      </c>
      <c r="N106" s="21">
        <f t="shared" si="10"/>
        <v>39243</v>
      </c>
      <c r="O106" s="21">
        <f t="shared" si="11"/>
        <v>39329</v>
      </c>
      <c r="P106" s="1">
        <f t="shared" si="12"/>
        <v>129</v>
      </c>
      <c r="Q106" s="1">
        <f t="shared" si="13"/>
        <v>86</v>
      </c>
    </row>
    <row r="107" spans="1:17">
      <c r="A107" s="1">
        <v>2007</v>
      </c>
      <c r="B107" s="1" t="s">
        <v>643</v>
      </c>
      <c r="C107" s="1" t="str">
        <f t="shared" si="7"/>
        <v>원교 라-31</v>
      </c>
      <c r="D107" s="1" t="str">
        <f t="shared" si="8"/>
        <v/>
      </c>
      <c r="E107" s="1" t="s">
        <v>13</v>
      </c>
      <c r="F107" s="19" t="s">
        <v>329</v>
      </c>
      <c r="G107" s="19" t="s">
        <v>154</v>
      </c>
      <c r="H107" s="19" t="s">
        <v>28</v>
      </c>
      <c r="M107" s="21">
        <f t="shared" si="9"/>
        <v>39195</v>
      </c>
      <c r="N107" s="21">
        <f t="shared" si="10"/>
        <v>39237</v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2007</v>
      </c>
      <c r="B108" s="1" t="s">
        <v>643</v>
      </c>
      <c r="C108" s="1" t="str">
        <f t="shared" si="7"/>
        <v>원교 라-31</v>
      </c>
      <c r="D108" s="1" t="str">
        <f t="shared" si="8"/>
        <v/>
      </c>
      <c r="E108" s="1" t="s">
        <v>14</v>
      </c>
      <c r="F108" s="19" t="s">
        <v>246</v>
      </c>
      <c r="G108" s="19" t="s">
        <v>28</v>
      </c>
      <c r="H108" s="19" t="s">
        <v>28</v>
      </c>
      <c r="M108" s="21">
        <f t="shared" si="9"/>
        <v>39194</v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2007</v>
      </c>
      <c r="B109" s="1" t="s">
        <v>643</v>
      </c>
      <c r="C109" s="1" t="str">
        <f t="shared" si="7"/>
        <v>원교 라-31</v>
      </c>
      <c r="D109" s="1" t="str">
        <f t="shared" si="8"/>
        <v/>
      </c>
      <c r="E109" s="1" t="s">
        <v>15</v>
      </c>
      <c r="F109" s="19" t="s">
        <v>204</v>
      </c>
      <c r="G109" s="19" t="s">
        <v>28</v>
      </c>
      <c r="H109" s="19" t="s">
        <v>28</v>
      </c>
      <c r="M109" s="21">
        <f t="shared" si="9"/>
        <v>39192</v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2007</v>
      </c>
      <c r="B110" s="1" t="s">
        <v>643</v>
      </c>
      <c r="C110" s="1" t="str">
        <f t="shared" si="7"/>
        <v>원교 라-31</v>
      </c>
      <c r="D110" s="1" t="str">
        <f t="shared" si="8"/>
        <v/>
      </c>
      <c r="E110" s="1" t="s">
        <v>16</v>
      </c>
      <c r="F110" s="19" t="s">
        <v>190</v>
      </c>
      <c r="G110" s="19" t="s">
        <v>185</v>
      </c>
      <c r="H110" s="19" t="s">
        <v>637</v>
      </c>
      <c r="M110" s="21">
        <f t="shared" si="9"/>
        <v>39188</v>
      </c>
      <c r="N110" s="21">
        <f t="shared" si="10"/>
        <v>39231</v>
      </c>
      <c r="O110" s="21">
        <f t="shared" si="11"/>
        <v>39355</v>
      </c>
      <c r="P110" s="1">
        <f t="shared" si="12"/>
        <v>167</v>
      </c>
      <c r="Q110" s="1">
        <f t="shared" si="13"/>
        <v>124</v>
      </c>
    </row>
    <row r="111" spans="1:17">
      <c r="A111" s="1">
        <v>2007</v>
      </c>
      <c r="B111" s="1" t="s">
        <v>643</v>
      </c>
      <c r="C111" s="1" t="str">
        <f t="shared" si="7"/>
        <v>원교 라-31</v>
      </c>
      <c r="D111" s="1" t="str">
        <f t="shared" si="8"/>
        <v/>
      </c>
      <c r="E111" s="1" t="s">
        <v>17</v>
      </c>
      <c r="F111" s="19" t="s">
        <v>195</v>
      </c>
      <c r="G111" s="19" t="s">
        <v>28</v>
      </c>
      <c r="H111" s="19" t="s">
        <v>28</v>
      </c>
      <c r="M111" s="21">
        <f t="shared" si="9"/>
        <v>39189</v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2007</v>
      </c>
      <c r="B112" s="1" t="s">
        <v>643</v>
      </c>
      <c r="C112" s="1" t="str">
        <f t="shared" si="7"/>
        <v>원교 라-31</v>
      </c>
      <c r="D112" s="1" t="str">
        <f t="shared" si="8"/>
        <v/>
      </c>
      <c r="E112" s="1" t="s">
        <v>614</v>
      </c>
      <c r="F112" s="19" t="s">
        <v>329</v>
      </c>
      <c r="G112" s="19" t="s">
        <v>313</v>
      </c>
      <c r="H112" s="19" t="s">
        <v>28</v>
      </c>
      <c r="M112" s="21">
        <f t="shared" si="9"/>
        <v>39195</v>
      </c>
      <c r="N112" s="21">
        <f t="shared" si="10"/>
        <v>39234</v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2007</v>
      </c>
      <c r="B113" s="1" t="s">
        <v>643</v>
      </c>
      <c r="C113" s="1" t="str">
        <f t="shared" si="7"/>
        <v>원교 라-31</v>
      </c>
      <c r="D113" s="1" t="str">
        <f t="shared" si="8"/>
        <v/>
      </c>
      <c r="E113" s="1" t="s">
        <v>19</v>
      </c>
      <c r="F113" s="19" t="s">
        <v>142</v>
      </c>
      <c r="G113" s="19" t="s">
        <v>256</v>
      </c>
      <c r="H113" s="19" t="s">
        <v>28</v>
      </c>
      <c r="M113" s="21">
        <f t="shared" si="9"/>
        <v>39176</v>
      </c>
      <c r="N113" s="21">
        <f t="shared" si="10"/>
        <v>39230</v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2007</v>
      </c>
      <c r="B114" s="1" t="s">
        <v>115</v>
      </c>
      <c r="C114" s="1" t="str">
        <f t="shared" si="7"/>
        <v>Campbell Early</v>
      </c>
      <c r="D114" s="1" t="str">
        <f t="shared" si="8"/>
        <v>대조</v>
      </c>
      <c r="E114" s="1" t="s">
        <v>598</v>
      </c>
      <c r="F114" s="19" t="s">
        <v>222</v>
      </c>
      <c r="G114" s="19" t="s">
        <v>154</v>
      </c>
      <c r="H114" s="19" t="s">
        <v>292</v>
      </c>
      <c r="M114" s="21">
        <f t="shared" si="9"/>
        <v>39197</v>
      </c>
      <c r="N114" s="21">
        <f t="shared" si="10"/>
        <v>39237</v>
      </c>
      <c r="O114" s="21">
        <f t="shared" si="11"/>
        <v>39327</v>
      </c>
      <c r="P114" s="1">
        <f t="shared" si="12"/>
        <v>130</v>
      </c>
      <c r="Q114" s="1">
        <f t="shared" si="13"/>
        <v>90</v>
      </c>
    </row>
    <row r="115" spans="1:17">
      <c r="A115" s="1">
        <v>2007</v>
      </c>
      <c r="B115" s="1" t="s">
        <v>115</v>
      </c>
      <c r="C115" s="1" t="str">
        <f t="shared" si="7"/>
        <v>Campbell Early</v>
      </c>
      <c r="D115" s="1" t="str">
        <f t="shared" si="8"/>
        <v>대조</v>
      </c>
      <c r="E115" s="1" t="s">
        <v>13</v>
      </c>
      <c r="F115" s="19" t="s">
        <v>329</v>
      </c>
      <c r="G115" s="19" t="s">
        <v>154</v>
      </c>
      <c r="H115" s="19" t="s">
        <v>28</v>
      </c>
      <c r="M115" s="21">
        <f t="shared" si="9"/>
        <v>39195</v>
      </c>
      <c r="N115" s="21">
        <f t="shared" si="10"/>
        <v>39237</v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2007</v>
      </c>
      <c r="B116" s="1" t="s">
        <v>115</v>
      </c>
      <c r="C116" s="1" t="str">
        <f t="shared" si="7"/>
        <v>Campbell Early</v>
      </c>
      <c r="D116" s="1" t="str">
        <f t="shared" si="8"/>
        <v>대조</v>
      </c>
      <c r="E116" s="1" t="s">
        <v>14</v>
      </c>
      <c r="F116" s="19" t="s">
        <v>252</v>
      </c>
      <c r="G116" s="19" t="s">
        <v>313</v>
      </c>
      <c r="H116" s="19" t="s">
        <v>294</v>
      </c>
      <c r="M116" s="21">
        <f t="shared" si="9"/>
        <v>39190</v>
      </c>
      <c r="N116" s="21">
        <f t="shared" si="10"/>
        <v>39234</v>
      </c>
      <c r="O116" s="21">
        <f t="shared" si="11"/>
        <v>39317</v>
      </c>
      <c r="P116" s="1">
        <f t="shared" si="12"/>
        <v>127</v>
      </c>
      <c r="Q116" s="1">
        <f t="shared" si="13"/>
        <v>83</v>
      </c>
    </row>
    <row r="117" spans="1:17">
      <c r="A117" s="1">
        <v>2007</v>
      </c>
      <c r="B117" s="1" t="s">
        <v>115</v>
      </c>
      <c r="C117" s="1" t="str">
        <f t="shared" si="7"/>
        <v>Campbell Early</v>
      </c>
      <c r="D117" s="1" t="str">
        <f t="shared" si="8"/>
        <v>대조</v>
      </c>
      <c r="E117" s="1" t="s">
        <v>15</v>
      </c>
      <c r="F117" s="19" t="s">
        <v>204</v>
      </c>
      <c r="G117" s="19" t="s">
        <v>191</v>
      </c>
      <c r="H117" s="19" t="s">
        <v>405</v>
      </c>
      <c r="M117" s="21">
        <f t="shared" si="9"/>
        <v>39192</v>
      </c>
      <c r="N117" s="21">
        <f t="shared" si="10"/>
        <v>39233</v>
      </c>
      <c r="O117" s="21">
        <f t="shared" si="11"/>
        <v>39328</v>
      </c>
      <c r="P117" s="1">
        <f t="shared" si="12"/>
        <v>136</v>
      </c>
      <c r="Q117" s="1">
        <f t="shared" si="13"/>
        <v>95</v>
      </c>
    </row>
    <row r="118" spans="1:17">
      <c r="A118" s="1">
        <v>2007</v>
      </c>
      <c r="B118" s="1" t="s">
        <v>115</v>
      </c>
      <c r="C118" s="1" t="str">
        <f t="shared" si="7"/>
        <v>Campbell Early</v>
      </c>
      <c r="D118" s="1" t="str">
        <f t="shared" si="8"/>
        <v>대조</v>
      </c>
      <c r="E118" s="1" t="s">
        <v>16</v>
      </c>
      <c r="F118" s="19" t="s">
        <v>252</v>
      </c>
      <c r="G118" s="19" t="s">
        <v>203</v>
      </c>
      <c r="H118" s="19" t="s">
        <v>147</v>
      </c>
      <c r="M118" s="21">
        <f t="shared" si="9"/>
        <v>39190</v>
      </c>
      <c r="N118" s="21">
        <f t="shared" si="10"/>
        <v>39227</v>
      </c>
      <c r="O118" s="21">
        <f t="shared" si="11"/>
        <v>39329</v>
      </c>
      <c r="P118" s="1">
        <f t="shared" si="12"/>
        <v>139</v>
      </c>
      <c r="Q118" s="1">
        <f t="shared" si="13"/>
        <v>102</v>
      </c>
    </row>
    <row r="119" spans="1:17">
      <c r="A119" s="1">
        <v>2007</v>
      </c>
      <c r="B119" s="1" t="s">
        <v>115</v>
      </c>
      <c r="C119" s="1" t="str">
        <f t="shared" si="7"/>
        <v>Campbell Early</v>
      </c>
      <c r="D119" s="1" t="str">
        <f t="shared" si="8"/>
        <v>대조</v>
      </c>
      <c r="E119" s="1" t="s">
        <v>17</v>
      </c>
      <c r="F119" s="19" t="s">
        <v>199</v>
      </c>
      <c r="G119" s="19" t="s">
        <v>141</v>
      </c>
      <c r="H119" s="19" t="s">
        <v>282</v>
      </c>
      <c r="M119" s="21">
        <f t="shared" si="9"/>
        <v>39186</v>
      </c>
      <c r="N119" s="21">
        <f t="shared" si="10"/>
        <v>39235</v>
      </c>
      <c r="O119" s="21">
        <f t="shared" si="11"/>
        <v>39331</v>
      </c>
      <c r="P119" s="1">
        <f t="shared" si="12"/>
        <v>145</v>
      </c>
      <c r="Q119" s="1">
        <f t="shared" si="13"/>
        <v>96</v>
      </c>
    </row>
    <row r="120" spans="1:17">
      <c r="A120" s="1">
        <v>2007</v>
      </c>
      <c r="B120" s="1" t="s">
        <v>115</v>
      </c>
      <c r="C120" s="1" t="str">
        <f t="shared" si="7"/>
        <v>Campbell Early</v>
      </c>
      <c r="D120" s="1" t="str">
        <f t="shared" si="8"/>
        <v>대조</v>
      </c>
      <c r="E120" s="1" t="s">
        <v>614</v>
      </c>
      <c r="F120" s="19" t="s">
        <v>187</v>
      </c>
      <c r="G120" s="19" t="s">
        <v>198</v>
      </c>
      <c r="H120" s="19" t="s">
        <v>227</v>
      </c>
      <c r="M120" s="21">
        <f t="shared" si="9"/>
        <v>39187</v>
      </c>
      <c r="N120" s="21">
        <f t="shared" si="10"/>
        <v>39225</v>
      </c>
      <c r="O120" s="21">
        <f t="shared" si="11"/>
        <v>39315</v>
      </c>
      <c r="P120" s="1">
        <f t="shared" si="12"/>
        <v>128</v>
      </c>
      <c r="Q120" s="1">
        <f t="shared" si="13"/>
        <v>90</v>
      </c>
    </row>
    <row r="121" spans="1:17">
      <c r="A121" s="1">
        <v>2007</v>
      </c>
      <c r="B121" s="1" t="s">
        <v>115</v>
      </c>
      <c r="C121" s="1" t="str">
        <f t="shared" si="7"/>
        <v>Campbell Early</v>
      </c>
      <c r="D121" s="1" t="str">
        <f t="shared" si="8"/>
        <v>대조</v>
      </c>
      <c r="E121" s="1" t="s">
        <v>19</v>
      </c>
      <c r="F121" s="19" t="s">
        <v>280</v>
      </c>
      <c r="G121" s="19" t="s">
        <v>256</v>
      </c>
      <c r="H121" s="19" t="s">
        <v>225</v>
      </c>
      <c r="M121" s="21">
        <f t="shared" si="9"/>
        <v>39170</v>
      </c>
      <c r="N121" s="21">
        <f t="shared" si="10"/>
        <v>39230</v>
      </c>
      <c r="O121" s="21">
        <f t="shared" si="11"/>
        <v>39310</v>
      </c>
      <c r="P121" s="1">
        <f t="shared" si="12"/>
        <v>140</v>
      </c>
      <c r="Q121" s="1">
        <f t="shared" si="13"/>
        <v>80</v>
      </c>
    </row>
    <row r="122" spans="1:17">
      <c r="A122" s="1">
        <v>2007</v>
      </c>
      <c r="B122" s="1" t="s">
        <v>114</v>
      </c>
      <c r="C122" s="1" t="str">
        <f t="shared" si="7"/>
        <v>Kyoho</v>
      </c>
      <c r="D122" s="1" t="str">
        <f t="shared" si="8"/>
        <v>대조</v>
      </c>
      <c r="E122" s="1" t="s">
        <v>598</v>
      </c>
      <c r="F122" s="19" t="s">
        <v>222</v>
      </c>
      <c r="G122" s="19" t="s">
        <v>602</v>
      </c>
      <c r="H122" s="19" t="s">
        <v>271</v>
      </c>
      <c r="M122" s="21">
        <f t="shared" si="9"/>
        <v>39197</v>
      </c>
      <c r="N122" s="21">
        <f t="shared" si="10"/>
        <v>39242</v>
      </c>
      <c r="O122" s="21">
        <f t="shared" si="11"/>
        <v>39343</v>
      </c>
      <c r="P122" s="1">
        <f t="shared" si="12"/>
        <v>146</v>
      </c>
      <c r="Q122" s="1">
        <f t="shared" si="13"/>
        <v>101</v>
      </c>
    </row>
    <row r="123" spans="1:17">
      <c r="A123" s="1">
        <v>2007</v>
      </c>
      <c r="B123" s="1" t="s">
        <v>114</v>
      </c>
      <c r="C123" s="1" t="str">
        <f t="shared" si="7"/>
        <v>Kyoho</v>
      </c>
      <c r="D123" s="1" t="str">
        <f t="shared" si="8"/>
        <v>대조</v>
      </c>
      <c r="E123" s="1" t="s">
        <v>13</v>
      </c>
      <c r="F123" s="19" t="s">
        <v>329</v>
      </c>
      <c r="G123" s="19" t="s">
        <v>220</v>
      </c>
      <c r="H123" s="19" t="s">
        <v>28</v>
      </c>
      <c r="M123" s="21">
        <f t="shared" si="9"/>
        <v>39195</v>
      </c>
      <c r="N123" s="21">
        <f t="shared" si="10"/>
        <v>39243</v>
      </c>
      <c r="O123" s="21" t="str">
        <f t="shared" si="11"/>
        <v/>
      </c>
      <c r="P123" s="1" t="str">
        <f t="shared" si="12"/>
        <v/>
      </c>
      <c r="Q123" s="1" t="str">
        <f t="shared" si="13"/>
        <v/>
      </c>
    </row>
    <row r="124" spans="1:17">
      <c r="A124" s="1">
        <v>2007</v>
      </c>
      <c r="B124" s="1" t="s">
        <v>114</v>
      </c>
      <c r="C124" s="1" t="str">
        <f t="shared" si="7"/>
        <v>Kyoho</v>
      </c>
      <c r="D124" s="1" t="str">
        <f t="shared" si="8"/>
        <v>대조</v>
      </c>
      <c r="E124" s="1" t="s">
        <v>14</v>
      </c>
      <c r="F124" s="19" t="s">
        <v>184</v>
      </c>
      <c r="G124" s="19" t="s">
        <v>154</v>
      </c>
      <c r="H124" s="19" t="s">
        <v>310</v>
      </c>
      <c r="M124" s="21">
        <f t="shared" si="9"/>
        <v>39193</v>
      </c>
      <c r="N124" s="21">
        <f t="shared" si="10"/>
        <v>39237</v>
      </c>
      <c r="O124" s="21">
        <f t="shared" si="11"/>
        <v>39335</v>
      </c>
      <c r="P124" s="1">
        <f t="shared" si="12"/>
        <v>142</v>
      </c>
      <c r="Q124" s="1">
        <f t="shared" si="13"/>
        <v>98</v>
      </c>
    </row>
    <row r="125" spans="1:17">
      <c r="A125" s="1">
        <v>2007</v>
      </c>
      <c r="B125" s="1" t="s">
        <v>114</v>
      </c>
      <c r="C125" s="1" t="str">
        <f t="shared" si="7"/>
        <v>Kyoho</v>
      </c>
      <c r="D125" s="1" t="str">
        <f t="shared" si="8"/>
        <v>대조</v>
      </c>
      <c r="E125" s="1" t="s">
        <v>15</v>
      </c>
      <c r="F125" s="19" t="s">
        <v>344</v>
      </c>
      <c r="G125" s="19" t="s">
        <v>178</v>
      </c>
      <c r="H125" s="19" t="s">
        <v>258</v>
      </c>
      <c r="M125" s="21">
        <f t="shared" si="9"/>
        <v>39196</v>
      </c>
      <c r="N125" s="21">
        <f t="shared" si="10"/>
        <v>39238</v>
      </c>
      <c r="O125" s="21">
        <f t="shared" si="11"/>
        <v>39353</v>
      </c>
      <c r="P125" s="1">
        <f t="shared" si="12"/>
        <v>157</v>
      </c>
      <c r="Q125" s="1">
        <f t="shared" si="13"/>
        <v>115</v>
      </c>
    </row>
    <row r="126" spans="1:17">
      <c r="A126" s="1">
        <v>2007</v>
      </c>
      <c r="B126" s="1" t="s">
        <v>114</v>
      </c>
      <c r="C126" s="1" t="str">
        <f t="shared" si="7"/>
        <v>Kyoho</v>
      </c>
      <c r="D126" s="1" t="str">
        <f t="shared" si="8"/>
        <v>대조</v>
      </c>
      <c r="E126" s="1" t="s">
        <v>16</v>
      </c>
      <c r="F126" s="19" t="s">
        <v>204</v>
      </c>
      <c r="G126" s="19" t="s">
        <v>256</v>
      </c>
      <c r="H126" s="19" t="s">
        <v>271</v>
      </c>
      <c r="M126" s="21">
        <f t="shared" si="9"/>
        <v>39192</v>
      </c>
      <c r="N126" s="21">
        <f t="shared" si="10"/>
        <v>39230</v>
      </c>
      <c r="O126" s="21">
        <f t="shared" si="11"/>
        <v>39343</v>
      </c>
      <c r="P126" s="1">
        <f t="shared" si="12"/>
        <v>151</v>
      </c>
      <c r="Q126" s="1">
        <f t="shared" si="13"/>
        <v>113</v>
      </c>
    </row>
    <row r="127" spans="1:17">
      <c r="A127" s="1">
        <v>2007</v>
      </c>
      <c r="B127" s="1" t="s">
        <v>114</v>
      </c>
      <c r="C127" s="1" t="str">
        <f t="shared" si="7"/>
        <v>Kyoho</v>
      </c>
      <c r="D127" s="1" t="str">
        <f t="shared" si="8"/>
        <v>대조</v>
      </c>
      <c r="E127" s="1" t="s">
        <v>17</v>
      </c>
      <c r="F127" s="19" t="s">
        <v>190</v>
      </c>
      <c r="G127" s="19" t="s">
        <v>146</v>
      </c>
      <c r="H127" s="19" t="s">
        <v>28</v>
      </c>
      <c r="M127" s="21">
        <f t="shared" si="9"/>
        <v>39188</v>
      </c>
      <c r="N127" s="21">
        <f t="shared" si="10"/>
        <v>39236</v>
      </c>
      <c r="O127" s="21" t="str">
        <f t="shared" si="11"/>
        <v/>
      </c>
      <c r="P127" s="1" t="str">
        <f t="shared" si="12"/>
        <v/>
      </c>
      <c r="Q127" s="1" t="str">
        <f t="shared" si="13"/>
        <v/>
      </c>
    </row>
    <row r="128" spans="1:17">
      <c r="A128" s="1">
        <v>2007</v>
      </c>
      <c r="B128" s="1" t="s">
        <v>114</v>
      </c>
      <c r="C128" s="1" t="str">
        <f t="shared" si="7"/>
        <v>Kyoho</v>
      </c>
      <c r="D128" s="1" t="str">
        <f t="shared" si="8"/>
        <v>대조</v>
      </c>
      <c r="E128" s="1" t="s">
        <v>614</v>
      </c>
      <c r="F128" s="19" t="s">
        <v>195</v>
      </c>
      <c r="G128" s="19" t="s">
        <v>234</v>
      </c>
      <c r="H128" s="19" t="s">
        <v>300</v>
      </c>
      <c r="M128" s="21">
        <f t="shared" si="9"/>
        <v>39189</v>
      </c>
      <c r="N128" s="21">
        <f t="shared" si="10"/>
        <v>39228</v>
      </c>
      <c r="O128" s="21">
        <f t="shared" si="11"/>
        <v>39341</v>
      </c>
      <c r="P128" s="1">
        <f t="shared" si="12"/>
        <v>152</v>
      </c>
      <c r="Q128" s="1">
        <f t="shared" si="13"/>
        <v>113</v>
      </c>
    </row>
    <row r="129" spans="1:17">
      <c r="A129" s="1">
        <v>2007</v>
      </c>
      <c r="B129" s="1" t="s">
        <v>114</v>
      </c>
      <c r="C129" s="1" t="str">
        <f t="shared" si="7"/>
        <v>Kyoho</v>
      </c>
      <c r="D129" s="1" t="str">
        <f t="shared" si="8"/>
        <v>대조</v>
      </c>
      <c r="E129" s="1" t="s">
        <v>19</v>
      </c>
      <c r="F129" s="19" t="s">
        <v>151</v>
      </c>
      <c r="G129" s="19" t="s">
        <v>256</v>
      </c>
      <c r="H129" s="19" t="s">
        <v>28</v>
      </c>
      <c r="M129" s="21">
        <f t="shared" si="9"/>
        <v>39175</v>
      </c>
      <c r="N129" s="21">
        <f t="shared" si="10"/>
        <v>39230</v>
      </c>
      <c r="O129" s="21" t="str">
        <f t="shared" si="11"/>
        <v/>
      </c>
      <c r="P129" s="1" t="str">
        <f t="shared" si="12"/>
        <v/>
      </c>
      <c r="Q129" s="1" t="str">
        <f t="shared" si="13"/>
        <v/>
      </c>
    </row>
    <row r="130" spans="1:17">
      <c r="A130" s="1">
        <v>2007</v>
      </c>
      <c r="B130" s="1" t="s">
        <v>522</v>
      </c>
      <c r="C130" s="1" t="str">
        <f t="shared" si="7"/>
        <v>Sheridan</v>
      </c>
      <c r="D130" s="1" t="str">
        <f t="shared" si="8"/>
        <v>대조</v>
      </c>
      <c r="E130" s="1" t="s">
        <v>598</v>
      </c>
      <c r="F130" s="19" t="s">
        <v>328</v>
      </c>
      <c r="G130" s="19" t="s">
        <v>304</v>
      </c>
      <c r="H130" s="19" t="s">
        <v>504</v>
      </c>
      <c r="M130" s="21">
        <f t="shared" si="9"/>
        <v>39198</v>
      </c>
      <c r="N130" s="21">
        <f t="shared" si="10"/>
        <v>39239</v>
      </c>
      <c r="O130" s="21">
        <f t="shared" si="11"/>
        <v>39372</v>
      </c>
      <c r="P130" s="1">
        <f t="shared" si="12"/>
        <v>174</v>
      </c>
      <c r="Q130" s="1">
        <f t="shared" si="13"/>
        <v>133</v>
      </c>
    </row>
    <row r="131" spans="1:17">
      <c r="A131" s="1">
        <v>2007</v>
      </c>
      <c r="B131" s="1" t="s">
        <v>522</v>
      </c>
      <c r="C131" s="1" t="str">
        <f t="shared" ref="C131:C137" si="14">IFERROR(TRIM(LEFT(B131, FIND("(",B131)-1)), B131)</f>
        <v>Sheridan</v>
      </c>
      <c r="D131" s="1" t="str">
        <f t="shared" ref="D131:D137" si="15">IFERROR(MID(B131, FIND("(",B131)+1, FIND(")",B131)-FIND("(",B131)-1), "")</f>
        <v>대조</v>
      </c>
      <c r="E131" s="1" t="s">
        <v>13</v>
      </c>
      <c r="F131" s="19" t="s">
        <v>329</v>
      </c>
      <c r="G131" s="19" t="s">
        <v>154</v>
      </c>
      <c r="H131" s="19" t="s">
        <v>28</v>
      </c>
      <c r="M131" s="21">
        <f t="shared" ref="M131:M137" si="16">IF(F131="-","", DATE($A131, LEFT(F131,FIND(".",F131)-1), MID(F131,FIND(".",F131)+1,LEN(F131))))</f>
        <v>39195</v>
      </c>
      <c r="N131" s="21">
        <f t="shared" ref="N131:N137" si="17">IF(G131="-","", DATE($A131, LEFT(G131,FIND(".",G131)-1), MID(G131,FIND(".",G131)+1,LEN(G131))))</f>
        <v>39237</v>
      </c>
      <c r="O131" s="21" t="str">
        <f t="shared" ref="O131:O137" si="18">IF(H131="-","", DATE($A131, LEFT(H131,FIND(".",H131)-1), MID(H131,FIND(".",H131)+1,LEN(H131))))</f>
        <v/>
      </c>
      <c r="P131" s="1" t="str">
        <f t="shared" ref="P131:P137" si="19">IF(OR(M131="",O131=""),"", O131-M131)</f>
        <v/>
      </c>
      <c r="Q131" s="1" t="str">
        <f t="shared" ref="Q131:Q137" si="20">IF(OR(N131="",O131=""),"", O131-N131)</f>
        <v/>
      </c>
    </row>
    <row r="132" spans="1:17">
      <c r="A132" s="1">
        <v>2007</v>
      </c>
      <c r="B132" s="1" t="s">
        <v>522</v>
      </c>
      <c r="C132" s="1" t="str">
        <f t="shared" si="14"/>
        <v>Sheridan</v>
      </c>
      <c r="D132" s="1" t="str">
        <f t="shared" si="15"/>
        <v>대조</v>
      </c>
      <c r="E132" s="1" t="s">
        <v>14</v>
      </c>
      <c r="F132" s="19" t="s">
        <v>246</v>
      </c>
      <c r="G132" s="19" t="s">
        <v>154</v>
      </c>
      <c r="H132" s="19" t="s">
        <v>201</v>
      </c>
      <c r="M132" s="21">
        <f t="shared" si="16"/>
        <v>39194</v>
      </c>
      <c r="N132" s="21">
        <f t="shared" si="17"/>
        <v>39237</v>
      </c>
      <c r="O132" s="21">
        <f t="shared" si="18"/>
        <v>39367</v>
      </c>
      <c r="P132" s="1">
        <f t="shared" si="19"/>
        <v>173</v>
      </c>
      <c r="Q132" s="1">
        <f t="shared" si="20"/>
        <v>130</v>
      </c>
    </row>
    <row r="133" spans="1:17">
      <c r="A133" s="1">
        <v>2007</v>
      </c>
      <c r="B133" s="1" t="s">
        <v>522</v>
      </c>
      <c r="C133" s="1" t="str">
        <f t="shared" si="14"/>
        <v>Sheridan</v>
      </c>
      <c r="D133" s="1" t="str">
        <f t="shared" si="15"/>
        <v>대조</v>
      </c>
      <c r="E133" s="1" t="s">
        <v>15</v>
      </c>
      <c r="F133" s="19" t="s">
        <v>28</v>
      </c>
      <c r="G133" s="19" t="s">
        <v>28</v>
      </c>
      <c r="H133" s="19" t="s">
        <v>28</v>
      </c>
      <c r="M133" s="21" t="str">
        <f t="shared" si="16"/>
        <v/>
      </c>
      <c r="N133" s="21" t="str">
        <f t="shared" si="17"/>
        <v/>
      </c>
      <c r="O133" s="21" t="str">
        <f t="shared" si="18"/>
        <v/>
      </c>
      <c r="P133" s="1" t="str">
        <f t="shared" si="19"/>
        <v/>
      </c>
      <c r="Q133" s="1" t="str">
        <f t="shared" si="20"/>
        <v/>
      </c>
    </row>
    <row r="134" spans="1:17">
      <c r="A134" s="1">
        <v>2007</v>
      </c>
      <c r="B134" s="1" t="s">
        <v>522</v>
      </c>
      <c r="C134" s="1" t="str">
        <f t="shared" si="14"/>
        <v>Sheridan</v>
      </c>
      <c r="D134" s="1" t="str">
        <f t="shared" si="15"/>
        <v>대조</v>
      </c>
      <c r="E134" s="1" t="s">
        <v>16</v>
      </c>
      <c r="F134" s="19" t="s">
        <v>28</v>
      </c>
      <c r="G134" s="19" t="s">
        <v>28</v>
      </c>
      <c r="H134" s="19" t="s">
        <v>28</v>
      </c>
      <c r="M134" s="21" t="str">
        <f t="shared" si="16"/>
        <v/>
      </c>
      <c r="N134" s="21" t="str">
        <f t="shared" si="17"/>
        <v/>
      </c>
      <c r="O134" s="21" t="str">
        <f t="shared" si="18"/>
        <v/>
      </c>
      <c r="P134" s="1" t="str">
        <f t="shared" si="19"/>
        <v/>
      </c>
      <c r="Q134" s="1" t="str">
        <f t="shared" si="20"/>
        <v/>
      </c>
    </row>
    <row r="135" spans="1:17">
      <c r="A135" s="1">
        <v>2007</v>
      </c>
      <c r="B135" s="1" t="s">
        <v>522</v>
      </c>
      <c r="C135" s="1" t="str">
        <f t="shared" si="14"/>
        <v>Sheridan</v>
      </c>
      <c r="D135" s="1" t="str">
        <f t="shared" si="15"/>
        <v>대조</v>
      </c>
      <c r="E135" s="1" t="s">
        <v>17</v>
      </c>
      <c r="F135" s="19" t="s">
        <v>28</v>
      </c>
      <c r="G135" s="19" t="s">
        <v>28</v>
      </c>
      <c r="H135" s="19" t="s">
        <v>28</v>
      </c>
      <c r="M135" s="21" t="str">
        <f t="shared" si="16"/>
        <v/>
      </c>
      <c r="N135" s="21" t="str">
        <f t="shared" si="17"/>
        <v/>
      </c>
      <c r="O135" s="21" t="str">
        <f t="shared" si="18"/>
        <v/>
      </c>
      <c r="P135" s="1" t="str">
        <f t="shared" si="19"/>
        <v/>
      </c>
      <c r="Q135" s="1" t="str">
        <f t="shared" si="20"/>
        <v/>
      </c>
    </row>
    <row r="136" spans="1:17">
      <c r="A136" s="1">
        <v>2007</v>
      </c>
      <c r="B136" s="1" t="s">
        <v>522</v>
      </c>
      <c r="C136" s="1" t="str">
        <f t="shared" si="14"/>
        <v>Sheridan</v>
      </c>
      <c r="D136" s="1" t="str">
        <f t="shared" si="15"/>
        <v>대조</v>
      </c>
      <c r="E136" s="1" t="s">
        <v>614</v>
      </c>
      <c r="F136" s="19" t="s">
        <v>252</v>
      </c>
      <c r="G136" s="19" t="s">
        <v>203</v>
      </c>
      <c r="H136" s="19" t="s">
        <v>367</v>
      </c>
      <c r="M136" s="21">
        <f t="shared" si="16"/>
        <v>39190</v>
      </c>
      <c r="N136" s="21">
        <f t="shared" si="17"/>
        <v>39227</v>
      </c>
      <c r="O136" s="21">
        <f t="shared" si="18"/>
        <v>39370</v>
      </c>
      <c r="P136" s="1">
        <f t="shared" si="19"/>
        <v>180</v>
      </c>
      <c r="Q136" s="1">
        <f t="shared" si="20"/>
        <v>143</v>
      </c>
    </row>
    <row r="137" spans="1:17">
      <c r="A137" s="1">
        <v>2007</v>
      </c>
      <c r="B137" s="1" t="s">
        <v>522</v>
      </c>
      <c r="C137" s="1" t="str">
        <f t="shared" si="14"/>
        <v>Sheridan</v>
      </c>
      <c r="D137" s="1" t="str">
        <f t="shared" si="15"/>
        <v>대조</v>
      </c>
      <c r="E137" s="1" t="s">
        <v>19</v>
      </c>
      <c r="F137" s="19" t="s">
        <v>296</v>
      </c>
      <c r="G137" s="19" t="s">
        <v>234</v>
      </c>
      <c r="H137" s="19" t="s">
        <v>646</v>
      </c>
      <c r="M137" s="21">
        <f t="shared" si="16"/>
        <v>39174</v>
      </c>
      <c r="N137" s="21">
        <f t="shared" si="17"/>
        <v>39228</v>
      </c>
      <c r="O137" s="21">
        <f t="shared" si="18"/>
        <v>39375</v>
      </c>
      <c r="P137" s="1">
        <f t="shared" si="19"/>
        <v>201</v>
      </c>
      <c r="Q137" s="1">
        <f t="shared" si="20"/>
        <v>147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7756-6B13-4E6E-9AE3-92D5D0871192}">
  <dimension ref="A1:Q121"/>
  <sheetViews>
    <sheetView workbookViewId="0">
      <selection activeCell="B119" sqref="B119"/>
    </sheetView>
  </sheetViews>
  <sheetFormatPr defaultRowHeight="16.899999999999999"/>
  <cols>
    <col min="1" max="1" width="9" style="1"/>
    <col min="2" max="2" width="19" style="1" bestFit="1" customWidth="1"/>
    <col min="3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2006</v>
      </c>
      <c r="B2" s="1" t="s">
        <v>651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598</v>
      </c>
      <c r="F2" s="19" t="s">
        <v>222</v>
      </c>
      <c r="G2" s="19" t="s">
        <v>313</v>
      </c>
      <c r="H2" s="19" t="s">
        <v>310</v>
      </c>
      <c r="M2" s="21">
        <f>IF(F2="-","", DATE($A2, LEFT(F2,FIND(".",F2)-1), MID(F2,FIND(".",F2)+1,LEN(F2))))</f>
        <v>38832</v>
      </c>
      <c r="N2" s="21">
        <f>IF(G2="-","", DATE($A2, LEFT(G2,FIND(".",G2)-1), MID(G2,FIND(".",G2)+1,LEN(G2))))</f>
        <v>38869</v>
      </c>
      <c r="O2" s="21">
        <f>IF(H2="-","", DATE($A2, LEFT(H2,FIND(".",H2)-1), MID(H2,FIND(".",H2)+1,LEN(H2))))</f>
        <v>38970</v>
      </c>
      <c r="P2" s="1">
        <f>IF(OR(M2="",O2=""),"", O2-M2)</f>
        <v>138</v>
      </c>
      <c r="Q2" s="1">
        <f>IF(OR(N2="",O2=""),"", O2-N2)</f>
        <v>101</v>
      </c>
    </row>
    <row r="3" spans="1:17">
      <c r="A3" s="1">
        <v>2006</v>
      </c>
      <c r="B3" s="1" t="s">
        <v>651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328</v>
      </c>
      <c r="G3" s="19" t="s">
        <v>304</v>
      </c>
      <c r="H3" s="19" t="s">
        <v>149</v>
      </c>
      <c r="M3" s="21">
        <f t="shared" ref="M3:M66" si="2">IF(F3="-","", DATE($A3, LEFT(F3,FIND(".",F3)-1), MID(F3,FIND(".",F3)+1,LEN(F3))))</f>
        <v>38833</v>
      </c>
      <c r="N3" s="21">
        <f t="shared" ref="N3:N66" si="3">IF(G3="-","", DATE($A3, LEFT(G3,FIND(".",G3)-1), MID(G3,FIND(".",G3)+1,LEN(G3))))</f>
        <v>38874</v>
      </c>
      <c r="O3" s="21">
        <f t="shared" ref="O3:O66" si="4">IF(H3="-","", DATE($A3, LEFT(H3,FIND(".",H3)-1), MID(H3,FIND(".",H3)+1,LEN(H3))))</f>
        <v>38965</v>
      </c>
      <c r="P3" s="1">
        <f t="shared" ref="P3:P66" si="5">IF(OR(M3="",O3=""),"", O3-M3)</f>
        <v>132</v>
      </c>
      <c r="Q3" s="1">
        <f t="shared" ref="Q3:Q66" si="6">IF(OR(N3="",O3=""),"", O3-N3)</f>
        <v>91</v>
      </c>
    </row>
    <row r="4" spans="1:17">
      <c r="A4" s="1">
        <v>2006</v>
      </c>
      <c r="B4" s="1" t="s">
        <v>650</v>
      </c>
      <c r="C4" s="1" t="str">
        <f t="shared" si="0"/>
        <v>원교 라-19</v>
      </c>
      <c r="D4" s="1" t="str">
        <f t="shared" si="1"/>
        <v/>
      </c>
      <c r="E4" s="1" t="s">
        <v>14</v>
      </c>
      <c r="F4" s="19" t="s">
        <v>252</v>
      </c>
      <c r="G4" s="19" t="s">
        <v>28</v>
      </c>
      <c r="H4" s="19" t="s">
        <v>28</v>
      </c>
      <c r="M4" s="21">
        <f t="shared" si="2"/>
        <v>38825</v>
      </c>
      <c r="N4" s="21" t="str">
        <f t="shared" si="3"/>
        <v/>
      </c>
      <c r="O4" s="21" t="str">
        <f t="shared" si="4"/>
        <v/>
      </c>
      <c r="P4" s="1" t="str">
        <f t="shared" si="5"/>
        <v/>
      </c>
      <c r="Q4" s="1" t="str">
        <f t="shared" si="6"/>
        <v/>
      </c>
    </row>
    <row r="5" spans="1:17">
      <c r="A5" s="1">
        <v>2006</v>
      </c>
      <c r="B5" s="1" t="s">
        <v>650</v>
      </c>
      <c r="C5" s="1" t="str">
        <f t="shared" si="0"/>
        <v>원교 라-19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2006</v>
      </c>
      <c r="B6" s="1" t="s">
        <v>650</v>
      </c>
      <c r="C6" s="1" t="str">
        <f t="shared" si="0"/>
        <v>원교 라-19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2006</v>
      </c>
      <c r="B7" s="1" t="s">
        <v>650</v>
      </c>
      <c r="C7" s="1" t="str">
        <f t="shared" si="0"/>
        <v>원교 라-19</v>
      </c>
      <c r="D7" s="1" t="str">
        <f t="shared" si="1"/>
        <v/>
      </c>
      <c r="E7" s="1" t="s">
        <v>17</v>
      </c>
      <c r="F7" s="19" t="s">
        <v>187</v>
      </c>
      <c r="G7" s="19" t="s">
        <v>313</v>
      </c>
      <c r="H7" s="19" t="s">
        <v>186</v>
      </c>
      <c r="M7" s="21">
        <f t="shared" si="2"/>
        <v>38822</v>
      </c>
      <c r="N7" s="21">
        <f t="shared" si="3"/>
        <v>38869</v>
      </c>
      <c r="O7" s="21">
        <f t="shared" si="4"/>
        <v>38975</v>
      </c>
      <c r="P7" s="1">
        <f t="shared" si="5"/>
        <v>153</v>
      </c>
      <c r="Q7" s="1">
        <f t="shared" si="6"/>
        <v>106</v>
      </c>
    </row>
    <row r="8" spans="1:17">
      <c r="A8" s="1">
        <v>2006</v>
      </c>
      <c r="B8" s="1" t="s">
        <v>650</v>
      </c>
      <c r="C8" s="1" t="str">
        <f t="shared" si="0"/>
        <v>원교 라-19</v>
      </c>
      <c r="D8" s="1" t="str">
        <f t="shared" si="1"/>
        <v/>
      </c>
      <c r="E8" s="1" t="s">
        <v>614</v>
      </c>
      <c r="F8" s="19" t="s">
        <v>204</v>
      </c>
      <c r="G8" s="19" t="s">
        <v>313</v>
      </c>
      <c r="H8" s="19" t="s">
        <v>149</v>
      </c>
      <c r="M8" s="21">
        <f t="shared" si="2"/>
        <v>38827</v>
      </c>
      <c r="N8" s="21">
        <f t="shared" si="3"/>
        <v>38869</v>
      </c>
      <c r="O8" s="21">
        <f t="shared" si="4"/>
        <v>38965</v>
      </c>
      <c r="P8" s="1">
        <f t="shared" si="5"/>
        <v>138</v>
      </c>
      <c r="Q8" s="1">
        <f t="shared" si="6"/>
        <v>96</v>
      </c>
    </row>
    <row r="9" spans="1:17">
      <c r="A9" s="1">
        <v>2006</v>
      </c>
      <c r="B9" s="1" t="s">
        <v>650</v>
      </c>
      <c r="C9" s="1" t="str">
        <f t="shared" si="0"/>
        <v>원교 라-19</v>
      </c>
      <c r="D9" s="1" t="str">
        <f t="shared" si="1"/>
        <v/>
      </c>
      <c r="E9" s="1" t="s">
        <v>19</v>
      </c>
      <c r="F9" s="19" t="s">
        <v>205</v>
      </c>
      <c r="G9" s="19" t="s">
        <v>178</v>
      </c>
      <c r="H9" s="19" t="s">
        <v>291</v>
      </c>
      <c r="M9" s="21">
        <f t="shared" si="2"/>
        <v>38817</v>
      </c>
      <c r="N9" s="21">
        <f t="shared" si="3"/>
        <v>38873</v>
      </c>
      <c r="O9" s="21">
        <f t="shared" si="4"/>
        <v>38967</v>
      </c>
      <c r="P9" s="1">
        <f t="shared" si="5"/>
        <v>150</v>
      </c>
      <c r="Q9" s="1">
        <f t="shared" si="6"/>
        <v>94</v>
      </c>
    </row>
    <row r="10" spans="1:17">
      <c r="A10" s="1">
        <v>2006</v>
      </c>
      <c r="B10" s="1" t="s">
        <v>658</v>
      </c>
      <c r="C10" s="1" t="str">
        <f t="shared" si="0"/>
        <v>원교 라-20</v>
      </c>
      <c r="D10" s="1" t="str">
        <f t="shared" si="1"/>
        <v/>
      </c>
      <c r="E10" s="1" t="s">
        <v>598</v>
      </c>
      <c r="F10" s="19" t="s">
        <v>193</v>
      </c>
      <c r="G10" s="19" t="s">
        <v>185</v>
      </c>
      <c r="H10" s="19" t="s">
        <v>275</v>
      </c>
      <c r="M10" s="21">
        <f t="shared" si="2"/>
        <v>38826</v>
      </c>
      <c r="N10" s="21">
        <f t="shared" si="3"/>
        <v>38866</v>
      </c>
      <c r="O10" s="21">
        <f t="shared" si="4"/>
        <v>38957</v>
      </c>
      <c r="P10" s="1">
        <f t="shared" si="5"/>
        <v>131</v>
      </c>
      <c r="Q10" s="1">
        <f t="shared" si="6"/>
        <v>91</v>
      </c>
    </row>
    <row r="11" spans="1:17">
      <c r="A11" s="1">
        <v>2006</v>
      </c>
      <c r="B11" s="1" t="s">
        <v>658</v>
      </c>
      <c r="C11" s="1" t="str">
        <f t="shared" si="0"/>
        <v>원교 라-20</v>
      </c>
      <c r="D11" s="1" t="str">
        <f t="shared" si="1"/>
        <v/>
      </c>
      <c r="E11" s="1" t="s">
        <v>13</v>
      </c>
      <c r="F11" s="19" t="s">
        <v>328</v>
      </c>
      <c r="G11" s="19" t="s">
        <v>416</v>
      </c>
      <c r="H11" s="19" t="s">
        <v>299</v>
      </c>
      <c r="M11" s="21">
        <f t="shared" si="2"/>
        <v>38833</v>
      </c>
      <c r="N11" s="21">
        <f t="shared" si="3"/>
        <v>38872</v>
      </c>
      <c r="O11" s="21">
        <f t="shared" si="4"/>
        <v>38956</v>
      </c>
      <c r="P11" s="1">
        <f t="shared" si="5"/>
        <v>123</v>
      </c>
      <c r="Q11" s="1">
        <f t="shared" si="6"/>
        <v>84</v>
      </c>
    </row>
    <row r="12" spans="1:17">
      <c r="A12" s="1">
        <v>2006</v>
      </c>
      <c r="B12" s="1" t="s">
        <v>658</v>
      </c>
      <c r="C12" s="1" t="str">
        <f t="shared" si="0"/>
        <v>원교 라-20</v>
      </c>
      <c r="D12" s="1" t="str">
        <f t="shared" si="1"/>
        <v/>
      </c>
      <c r="E12" s="1" t="s">
        <v>14</v>
      </c>
      <c r="F12" s="19" t="s">
        <v>252</v>
      </c>
      <c r="G12" s="19" t="s">
        <v>256</v>
      </c>
      <c r="H12" s="19" t="s">
        <v>28</v>
      </c>
      <c r="M12" s="21">
        <f t="shared" si="2"/>
        <v>38825</v>
      </c>
      <c r="N12" s="21">
        <f t="shared" si="3"/>
        <v>38865</v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2006</v>
      </c>
      <c r="B13" s="1" t="s">
        <v>658</v>
      </c>
      <c r="C13" s="1" t="str">
        <f t="shared" si="0"/>
        <v>원교 라-20</v>
      </c>
      <c r="D13" s="1" t="str">
        <f t="shared" si="1"/>
        <v/>
      </c>
      <c r="E13" s="1" t="s">
        <v>15</v>
      </c>
      <c r="F13" s="19" t="s">
        <v>246</v>
      </c>
      <c r="G13" s="19" t="s">
        <v>178</v>
      </c>
      <c r="H13" s="19" t="s">
        <v>253</v>
      </c>
      <c r="M13" s="21">
        <f t="shared" si="2"/>
        <v>38829</v>
      </c>
      <c r="N13" s="21">
        <f t="shared" si="3"/>
        <v>38873</v>
      </c>
      <c r="O13" s="21">
        <f t="shared" si="4"/>
        <v>38949</v>
      </c>
      <c r="P13" s="1">
        <f t="shared" si="5"/>
        <v>120</v>
      </c>
      <c r="Q13" s="1">
        <f t="shared" si="6"/>
        <v>76</v>
      </c>
    </row>
    <row r="14" spans="1:17">
      <c r="A14" s="1">
        <v>2006</v>
      </c>
      <c r="B14" s="1" t="s">
        <v>658</v>
      </c>
      <c r="C14" s="1" t="str">
        <f t="shared" si="0"/>
        <v>원교 라-20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2006</v>
      </c>
      <c r="B15" s="1" t="s">
        <v>658</v>
      </c>
      <c r="C15" s="1" t="str">
        <f t="shared" si="0"/>
        <v>원교 라-20</v>
      </c>
      <c r="D15" s="1" t="str">
        <f t="shared" si="1"/>
        <v/>
      </c>
      <c r="E15" s="1" t="s">
        <v>17</v>
      </c>
      <c r="F15" s="19" t="s">
        <v>190</v>
      </c>
      <c r="G15" s="19" t="s">
        <v>191</v>
      </c>
      <c r="H15" s="19" t="s">
        <v>316</v>
      </c>
      <c r="M15" s="21">
        <f t="shared" si="2"/>
        <v>38823</v>
      </c>
      <c r="N15" s="21">
        <f t="shared" si="3"/>
        <v>38868</v>
      </c>
      <c r="O15" s="21">
        <f t="shared" si="4"/>
        <v>38961</v>
      </c>
      <c r="P15" s="1">
        <f t="shared" si="5"/>
        <v>138</v>
      </c>
      <c r="Q15" s="1">
        <f t="shared" si="6"/>
        <v>93</v>
      </c>
    </row>
    <row r="16" spans="1:17">
      <c r="A16" s="1">
        <v>2006</v>
      </c>
      <c r="B16" s="1" t="s">
        <v>658</v>
      </c>
      <c r="C16" s="1" t="str">
        <f t="shared" si="0"/>
        <v>원교 라-20</v>
      </c>
      <c r="D16" s="1" t="str">
        <f t="shared" si="1"/>
        <v/>
      </c>
      <c r="E16" s="1" t="s">
        <v>614</v>
      </c>
      <c r="F16" s="19" t="s">
        <v>195</v>
      </c>
      <c r="G16" s="19" t="s">
        <v>234</v>
      </c>
      <c r="H16" s="19" t="s">
        <v>298</v>
      </c>
      <c r="M16" s="21">
        <f t="shared" si="2"/>
        <v>38824</v>
      </c>
      <c r="N16" s="21">
        <f t="shared" si="3"/>
        <v>38863</v>
      </c>
      <c r="O16" s="21">
        <f t="shared" si="4"/>
        <v>38955</v>
      </c>
      <c r="P16" s="1">
        <f t="shared" si="5"/>
        <v>131</v>
      </c>
      <c r="Q16" s="1">
        <f t="shared" si="6"/>
        <v>92</v>
      </c>
    </row>
    <row r="17" spans="1:17">
      <c r="A17" s="1">
        <v>2006</v>
      </c>
      <c r="B17" s="1" t="s">
        <v>658</v>
      </c>
      <c r="C17" s="1" t="str">
        <f t="shared" si="0"/>
        <v>원교 라-20</v>
      </c>
      <c r="D17" s="1" t="str">
        <f t="shared" si="1"/>
        <v/>
      </c>
      <c r="E17" s="1" t="s">
        <v>19</v>
      </c>
      <c r="F17" s="19" t="s">
        <v>197</v>
      </c>
      <c r="G17" s="19" t="s">
        <v>154</v>
      </c>
      <c r="H17" s="19" t="s">
        <v>217</v>
      </c>
      <c r="M17" s="21">
        <f t="shared" si="2"/>
        <v>38818</v>
      </c>
      <c r="N17" s="21">
        <f t="shared" si="3"/>
        <v>38872</v>
      </c>
      <c r="O17" s="21">
        <f t="shared" si="4"/>
        <v>38958</v>
      </c>
      <c r="P17" s="1">
        <f t="shared" si="5"/>
        <v>140</v>
      </c>
      <c r="Q17" s="1">
        <f t="shared" si="6"/>
        <v>86</v>
      </c>
    </row>
    <row r="18" spans="1:17">
      <c r="A18" s="1">
        <v>2006</v>
      </c>
      <c r="B18" s="1" t="s">
        <v>615</v>
      </c>
      <c r="C18" s="1" t="str">
        <f t="shared" si="0"/>
        <v>원교 라-21</v>
      </c>
      <c r="D18" s="1" t="str">
        <f t="shared" si="1"/>
        <v/>
      </c>
      <c r="E18" s="1" t="s">
        <v>598</v>
      </c>
      <c r="F18" s="19" t="s">
        <v>193</v>
      </c>
      <c r="G18" s="19" t="s">
        <v>178</v>
      </c>
      <c r="H18" s="19" t="s">
        <v>405</v>
      </c>
      <c r="M18" s="21">
        <f t="shared" si="2"/>
        <v>38826</v>
      </c>
      <c r="N18" s="21">
        <f t="shared" si="3"/>
        <v>38873</v>
      </c>
      <c r="O18" s="21">
        <f t="shared" si="4"/>
        <v>38963</v>
      </c>
      <c r="P18" s="1">
        <f t="shared" si="5"/>
        <v>137</v>
      </c>
      <c r="Q18" s="1">
        <f t="shared" si="6"/>
        <v>90</v>
      </c>
    </row>
    <row r="19" spans="1:17">
      <c r="A19" s="1">
        <v>2006</v>
      </c>
      <c r="B19" s="1" t="s">
        <v>615</v>
      </c>
      <c r="C19" s="1" t="str">
        <f t="shared" si="0"/>
        <v>원교 라-21</v>
      </c>
      <c r="D19" s="1" t="str">
        <f t="shared" si="1"/>
        <v/>
      </c>
      <c r="E19" s="1" t="s">
        <v>13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2006</v>
      </c>
      <c r="B20" s="1" t="s">
        <v>615</v>
      </c>
      <c r="C20" s="1" t="str">
        <f t="shared" si="0"/>
        <v>원교 라-21</v>
      </c>
      <c r="D20" s="1" t="str">
        <f t="shared" si="1"/>
        <v/>
      </c>
      <c r="E20" s="1" t="s">
        <v>14</v>
      </c>
      <c r="F20" s="19" t="s">
        <v>252</v>
      </c>
      <c r="G20" s="19" t="s">
        <v>28</v>
      </c>
      <c r="H20" s="19" t="s">
        <v>28</v>
      </c>
      <c r="M20" s="21">
        <f t="shared" si="2"/>
        <v>38825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2006</v>
      </c>
      <c r="B21" s="1" t="s">
        <v>615</v>
      </c>
      <c r="C21" s="1" t="str">
        <f t="shared" si="0"/>
        <v>원교 라-21</v>
      </c>
      <c r="D21" s="1" t="str">
        <f t="shared" si="1"/>
        <v/>
      </c>
      <c r="E21" s="1" t="s">
        <v>15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2006</v>
      </c>
      <c r="B22" s="1" t="s">
        <v>615</v>
      </c>
      <c r="C22" s="1" t="str">
        <f t="shared" si="0"/>
        <v>원교 라-21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2006</v>
      </c>
      <c r="B23" s="1" t="s">
        <v>615</v>
      </c>
      <c r="C23" s="1" t="str">
        <f t="shared" si="0"/>
        <v>원교 라-21</v>
      </c>
      <c r="D23" s="1" t="str">
        <f t="shared" si="1"/>
        <v/>
      </c>
      <c r="E23" s="1" t="s">
        <v>17</v>
      </c>
      <c r="F23" s="19" t="s">
        <v>187</v>
      </c>
      <c r="G23" s="19" t="s">
        <v>191</v>
      </c>
      <c r="H23" s="19" t="s">
        <v>28</v>
      </c>
      <c r="M23" s="21">
        <f t="shared" si="2"/>
        <v>38822</v>
      </c>
      <c r="N23" s="21">
        <f t="shared" si="3"/>
        <v>38868</v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2006</v>
      </c>
      <c r="B24" s="1" t="s">
        <v>615</v>
      </c>
      <c r="C24" s="1" t="str">
        <f t="shared" si="0"/>
        <v>원교 라-21</v>
      </c>
      <c r="D24" s="1" t="str">
        <f t="shared" si="1"/>
        <v/>
      </c>
      <c r="E24" s="1" t="s">
        <v>614</v>
      </c>
      <c r="F24" s="19" t="s">
        <v>252</v>
      </c>
      <c r="G24" s="19" t="s">
        <v>206</v>
      </c>
      <c r="H24" s="19" t="s">
        <v>28</v>
      </c>
      <c r="M24" s="21">
        <f t="shared" si="2"/>
        <v>38825</v>
      </c>
      <c r="N24" s="21">
        <f t="shared" si="3"/>
        <v>38867</v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2006</v>
      </c>
      <c r="B25" s="1" t="s">
        <v>615</v>
      </c>
      <c r="C25" s="1" t="str">
        <f t="shared" si="0"/>
        <v>원교 라-21</v>
      </c>
      <c r="D25" s="1" t="str">
        <f t="shared" si="1"/>
        <v/>
      </c>
      <c r="E25" s="1" t="s">
        <v>19</v>
      </c>
      <c r="F25" s="19" t="s">
        <v>139</v>
      </c>
      <c r="G25" s="19" t="s">
        <v>313</v>
      </c>
      <c r="H25" s="19" t="s">
        <v>28</v>
      </c>
      <c r="M25" s="21">
        <f t="shared" si="2"/>
        <v>38814</v>
      </c>
      <c r="N25" s="21">
        <f t="shared" si="3"/>
        <v>38869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2006</v>
      </c>
      <c r="B26" s="1" t="s">
        <v>617</v>
      </c>
      <c r="C26" s="1" t="str">
        <f t="shared" si="0"/>
        <v>원교 라-22</v>
      </c>
      <c r="D26" s="1" t="str">
        <f t="shared" si="1"/>
        <v/>
      </c>
      <c r="E26" s="1" t="s">
        <v>598</v>
      </c>
      <c r="F26" s="19" t="s">
        <v>222</v>
      </c>
      <c r="G26" s="19" t="s">
        <v>657</v>
      </c>
      <c r="H26" s="19" t="s">
        <v>316</v>
      </c>
      <c r="M26" s="21">
        <f t="shared" si="2"/>
        <v>38832</v>
      </c>
      <c r="N26" s="21">
        <f t="shared" si="3"/>
        <v>38879</v>
      </c>
      <c r="O26" s="21">
        <f t="shared" si="4"/>
        <v>38961</v>
      </c>
      <c r="P26" s="1">
        <f t="shared" si="5"/>
        <v>129</v>
      </c>
      <c r="Q26" s="1">
        <f t="shared" si="6"/>
        <v>82</v>
      </c>
    </row>
    <row r="27" spans="1:17">
      <c r="A27" s="1">
        <v>2006</v>
      </c>
      <c r="B27" s="1" t="s">
        <v>617</v>
      </c>
      <c r="C27" s="1" t="str">
        <f t="shared" si="0"/>
        <v>원교 라-22</v>
      </c>
      <c r="D27" s="1" t="str">
        <f t="shared" si="1"/>
        <v/>
      </c>
      <c r="E27" s="1" t="s">
        <v>13</v>
      </c>
      <c r="F27" s="19" t="s">
        <v>336</v>
      </c>
      <c r="G27" s="19" t="s">
        <v>28</v>
      </c>
      <c r="H27" s="19" t="s">
        <v>28</v>
      </c>
      <c r="M27" s="21">
        <f t="shared" si="2"/>
        <v>38835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2006</v>
      </c>
      <c r="B28" s="1" t="s">
        <v>617</v>
      </c>
      <c r="C28" s="1" t="str">
        <f t="shared" si="0"/>
        <v>원교 라-22</v>
      </c>
      <c r="D28" s="1" t="str">
        <f t="shared" si="1"/>
        <v/>
      </c>
      <c r="E28" s="1" t="s">
        <v>14</v>
      </c>
      <c r="F28" s="19" t="s">
        <v>195</v>
      </c>
      <c r="G28" s="19" t="s">
        <v>28</v>
      </c>
      <c r="H28" s="19" t="s">
        <v>28</v>
      </c>
      <c r="M28" s="21">
        <f t="shared" si="2"/>
        <v>38824</v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2006</v>
      </c>
      <c r="B29" s="1" t="s">
        <v>617</v>
      </c>
      <c r="C29" s="1" t="str">
        <f t="shared" si="0"/>
        <v>원교 라-22</v>
      </c>
      <c r="D29" s="1" t="str">
        <f t="shared" si="1"/>
        <v/>
      </c>
      <c r="E29" s="1" t="s">
        <v>15</v>
      </c>
      <c r="F29" s="19" t="s">
        <v>222</v>
      </c>
      <c r="G29" s="19" t="s">
        <v>148</v>
      </c>
      <c r="H29" s="19" t="s">
        <v>291</v>
      </c>
      <c r="M29" s="21">
        <f t="shared" si="2"/>
        <v>38832</v>
      </c>
      <c r="N29" s="21">
        <f t="shared" si="3"/>
        <v>38876</v>
      </c>
      <c r="O29" s="21">
        <f t="shared" si="4"/>
        <v>38967</v>
      </c>
      <c r="P29" s="1">
        <f t="shared" si="5"/>
        <v>135</v>
      </c>
      <c r="Q29" s="1">
        <f t="shared" si="6"/>
        <v>91</v>
      </c>
    </row>
    <row r="30" spans="1:17">
      <c r="A30" s="1">
        <v>2006</v>
      </c>
      <c r="B30" s="1" t="s">
        <v>617</v>
      </c>
      <c r="C30" s="1" t="str">
        <f t="shared" si="0"/>
        <v>원교 라-22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2006</v>
      </c>
      <c r="B31" s="1" t="s">
        <v>617</v>
      </c>
      <c r="C31" s="1" t="str">
        <f t="shared" si="0"/>
        <v>원교 라-22</v>
      </c>
      <c r="D31" s="1" t="str">
        <f t="shared" si="1"/>
        <v/>
      </c>
      <c r="E31" s="1" t="s">
        <v>17</v>
      </c>
      <c r="F31" s="19" t="s">
        <v>195</v>
      </c>
      <c r="G31" s="19" t="s">
        <v>313</v>
      </c>
      <c r="H31" s="19" t="s">
        <v>207</v>
      </c>
      <c r="M31" s="21">
        <f t="shared" si="2"/>
        <v>38824</v>
      </c>
      <c r="N31" s="21">
        <f t="shared" si="3"/>
        <v>38869</v>
      </c>
      <c r="O31" s="21">
        <f t="shared" si="4"/>
        <v>38959</v>
      </c>
      <c r="P31" s="1">
        <f t="shared" si="5"/>
        <v>135</v>
      </c>
      <c r="Q31" s="1">
        <f t="shared" si="6"/>
        <v>90</v>
      </c>
    </row>
    <row r="32" spans="1:17">
      <c r="A32" s="1">
        <v>2006</v>
      </c>
      <c r="B32" s="1" t="s">
        <v>617</v>
      </c>
      <c r="C32" s="1" t="str">
        <f t="shared" si="0"/>
        <v>원교 라-22</v>
      </c>
      <c r="D32" s="1" t="str">
        <f t="shared" si="1"/>
        <v/>
      </c>
      <c r="E32" s="1" t="s">
        <v>614</v>
      </c>
      <c r="F32" s="19" t="s">
        <v>252</v>
      </c>
      <c r="G32" s="19" t="s">
        <v>256</v>
      </c>
      <c r="H32" s="19" t="s">
        <v>282</v>
      </c>
      <c r="M32" s="21">
        <f t="shared" si="2"/>
        <v>38825</v>
      </c>
      <c r="N32" s="21">
        <f t="shared" si="3"/>
        <v>38865</v>
      </c>
      <c r="O32" s="21">
        <f t="shared" si="4"/>
        <v>38966</v>
      </c>
      <c r="P32" s="1">
        <f t="shared" si="5"/>
        <v>141</v>
      </c>
      <c r="Q32" s="1">
        <f t="shared" si="6"/>
        <v>101</v>
      </c>
    </row>
    <row r="33" spans="1:17">
      <c r="A33" s="1">
        <v>2006</v>
      </c>
      <c r="B33" s="1" t="s">
        <v>617</v>
      </c>
      <c r="C33" s="1" t="str">
        <f t="shared" si="0"/>
        <v>원교 라-22</v>
      </c>
      <c r="D33" s="1" t="str">
        <f t="shared" si="1"/>
        <v/>
      </c>
      <c r="E33" s="1" t="s">
        <v>19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2006</v>
      </c>
      <c r="B34" s="1" t="s">
        <v>622</v>
      </c>
      <c r="C34" s="1" t="str">
        <f t="shared" si="0"/>
        <v>원교 라-23</v>
      </c>
      <c r="D34" s="1" t="str">
        <f t="shared" si="1"/>
        <v/>
      </c>
      <c r="E34" s="1" t="s">
        <v>598</v>
      </c>
      <c r="F34" s="19" t="s">
        <v>222</v>
      </c>
      <c r="G34" s="19" t="s">
        <v>178</v>
      </c>
      <c r="H34" s="19" t="s">
        <v>186</v>
      </c>
      <c r="M34" s="21">
        <f t="shared" si="2"/>
        <v>38832</v>
      </c>
      <c r="N34" s="21">
        <f t="shared" si="3"/>
        <v>38873</v>
      </c>
      <c r="O34" s="21">
        <f t="shared" si="4"/>
        <v>38975</v>
      </c>
      <c r="P34" s="1">
        <f t="shared" si="5"/>
        <v>143</v>
      </c>
      <c r="Q34" s="1">
        <f t="shared" si="6"/>
        <v>102</v>
      </c>
    </row>
    <row r="35" spans="1:17">
      <c r="A35" s="1">
        <v>2006</v>
      </c>
      <c r="B35" s="1" t="s">
        <v>622</v>
      </c>
      <c r="C35" s="1" t="str">
        <f t="shared" si="0"/>
        <v>원교 라-23</v>
      </c>
      <c r="D35" s="1" t="str">
        <f t="shared" si="1"/>
        <v/>
      </c>
      <c r="E35" s="1" t="s">
        <v>13</v>
      </c>
      <c r="F35" s="19" t="s">
        <v>336</v>
      </c>
      <c r="G35" s="19" t="s">
        <v>255</v>
      </c>
      <c r="H35" s="19" t="s">
        <v>310</v>
      </c>
      <c r="M35" s="21">
        <f t="shared" si="2"/>
        <v>38835</v>
      </c>
      <c r="N35" s="21">
        <f t="shared" si="3"/>
        <v>38874</v>
      </c>
      <c r="O35" s="21">
        <f t="shared" si="4"/>
        <v>38970</v>
      </c>
      <c r="P35" s="1">
        <f t="shared" si="5"/>
        <v>135</v>
      </c>
      <c r="Q35" s="1">
        <f t="shared" si="6"/>
        <v>96</v>
      </c>
    </row>
    <row r="36" spans="1:17">
      <c r="A36" s="1">
        <v>2006</v>
      </c>
      <c r="B36" s="1" t="s">
        <v>622</v>
      </c>
      <c r="C36" s="1" t="str">
        <f t="shared" si="0"/>
        <v>원교 라-23</v>
      </c>
      <c r="D36" s="1" t="str">
        <f t="shared" si="1"/>
        <v/>
      </c>
      <c r="E36" s="1" t="s">
        <v>14</v>
      </c>
      <c r="F36" s="19" t="s">
        <v>195</v>
      </c>
      <c r="G36" s="19" t="s">
        <v>185</v>
      </c>
      <c r="H36" s="19" t="s">
        <v>28</v>
      </c>
      <c r="M36" s="21">
        <f t="shared" si="2"/>
        <v>38824</v>
      </c>
      <c r="N36" s="21">
        <f t="shared" si="3"/>
        <v>38866</v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2006</v>
      </c>
      <c r="B37" s="1" t="s">
        <v>622</v>
      </c>
      <c r="C37" s="1" t="str">
        <f t="shared" si="0"/>
        <v>원교 라-23</v>
      </c>
      <c r="D37" s="1" t="str">
        <f t="shared" si="1"/>
        <v/>
      </c>
      <c r="E37" s="1" t="s">
        <v>15</v>
      </c>
      <c r="F37" s="19" t="s">
        <v>222</v>
      </c>
      <c r="G37" s="19" t="s">
        <v>602</v>
      </c>
      <c r="H37" s="19" t="s">
        <v>149</v>
      </c>
      <c r="M37" s="21">
        <f t="shared" si="2"/>
        <v>38832</v>
      </c>
      <c r="N37" s="21">
        <f t="shared" si="3"/>
        <v>38877</v>
      </c>
      <c r="O37" s="21">
        <f t="shared" si="4"/>
        <v>38965</v>
      </c>
      <c r="P37" s="1">
        <f t="shared" si="5"/>
        <v>133</v>
      </c>
      <c r="Q37" s="1">
        <f t="shared" si="6"/>
        <v>88</v>
      </c>
    </row>
    <row r="38" spans="1:17">
      <c r="A38" s="1">
        <v>2006</v>
      </c>
      <c r="B38" s="1" t="s">
        <v>622</v>
      </c>
      <c r="C38" s="1" t="str">
        <f t="shared" si="0"/>
        <v>원교 라-23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2006</v>
      </c>
      <c r="B39" s="1" t="s">
        <v>622</v>
      </c>
      <c r="C39" s="1" t="str">
        <f t="shared" si="0"/>
        <v>원교 라-23</v>
      </c>
      <c r="D39" s="1" t="str">
        <f t="shared" si="1"/>
        <v/>
      </c>
      <c r="E39" s="1" t="s">
        <v>17</v>
      </c>
      <c r="F39" s="19" t="s">
        <v>195</v>
      </c>
      <c r="G39" s="19" t="s">
        <v>313</v>
      </c>
      <c r="H39" s="19" t="s">
        <v>186</v>
      </c>
      <c r="M39" s="21">
        <f t="shared" si="2"/>
        <v>38824</v>
      </c>
      <c r="N39" s="21">
        <f t="shared" si="3"/>
        <v>38869</v>
      </c>
      <c r="O39" s="21">
        <f t="shared" si="4"/>
        <v>38975</v>
      </c>
      <c r="P39" s="1">
        <f t="shared" si="5"/>
        <v>151</v>
      </c>
      <c r="Q39" s="1">
        <f t="shared" si="6"/>
        <v>106</v>
      </c>
    </row>
    <row r="40" spans="1:17">
      <c r="A40" s="1">
        <v>2006</v>
      </c>
      <c r="B40" s="1" t="s">
        <v>622</v>
      </c>
      <c r="C40" s="1" t="str">
        <f t="shared" si="0"/>
        <v>원교 라-23</v>
      </c>
      <c r="D40" s="1" t="str">
        <f t="shared" si="1"/>
        <v/>
      </c>
      <c r="E40" s="1" t="s">
        <v>614</v>
      </c>
      <c r="F40" s="19" t="s">
        <v>204</v>
      </c>
      <c r="G40" s="19" t="s">
        <v>206</v>
      </c>
      <c r="H40" s="19" t="s">
        <v>28</v>
      </c>
      <c r="M40" s="21">
        <f t="shared" si="2"/>
        <v>38827</v>
      </c>
      <c r="N40" s="21">
        <f t="shared" si="3"/>
        <v>38867</v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2006</v>
      </c>
      <c r="B41" s="1" t="s">
        <v>622</v>
      </c>
      <c r="C41" s="1" t="str">
        <f t="shared" si="0"/>
        <v>원교 라-23</v>
      </c>
      <c r="D41" s="1" t="str">
        <f t="shared" si="1"/>
        <v/>
      </c>
      <c r="E41" s="1" t="s">
        <v>19</v>
      </c>
      <c r="F41" s="19" t="s">
        <v>199</v>
      </c>
      <c r="G41" s="19" t="s">
        <v>144</v>
      </c>
      <c r="H41" s="19" t="s">
        <v>28</v>
      </c>
      <c r="M41" s="21">
        <f t="shared" si="2"/>
        <v>38821</v>
      </c>
      <c r="N41" s="21">
        <f t="shared" si="3"/>
        <v>38875</v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2006</v>
      </c>
      <c r="B42" s="1" t="s">
        <v>621</v>
      </c>
      <c r="C42" s="1" t="str">
        <f t="shared" si="0"/>
        <v>충북포시-2</v>
      </c>
      <c r="D42" s="1" t="str">
        <f t="shared" si="1"/>
        <v/>
      </c>
      <c r="E42" s="1" t="s">
        <v>608</v>
      </c>
      <c r="F42" s="19" t="s">
        <v>28</v>
      </c>
      <c r="G42" s="19" t="s">
        <v>28</v>
      </c>
      <c r="H42" s="19" t="s">
        <v>28</v>
      </c>
      <c r="M42" s="21" t="str">
        <f t="shared" si="2"/>
        <v/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2006</v>
      </c>
      <c r="B43" s="1" t="s">
        <v>621</v>
      </c>
      <c r="C43" s="1" t="str">
        <f t="shared" si="0"/>
        <v>충북포시-2</v>
      </c>
      <c r="D43" s="1" t="str">
        <f t="shared" si="1"/>
        <v/>
      </c>
      <c r="E43" s="1" t="s">
        <v>13</v>
      </c>
      <c r="F43" s="19" t="s">
        <v>28</v>
      </c>
      <c r="G43" s="19" t="s">
        <v>28</v>
      </c>
      <c r="H43" s="19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2006</v>
      </c>
      <c r="B44" s="1" t="s">
        <v>620</v>
      </c>
      <c r="C44" s="1" t="str">
        <f t="shared" si="0"/>
        <v>충북포시-2</v>
      </c>
      <c r="D44" s="1" t="str">
        <f t="shared" si="1"/>
        <v/>
      </c>
      <c r="E44" s="1" t="s">
        <v>14</v>
      </c>
      <c r="F44" s="19" t="s">
        <v>195</v>
      </c>
      <c r="G44" s="19" t="s">
        <v>185</v>
      </c>
      <c r="H44" s="19" t="s">
        <v>28</v>
      </c>
      <c r="M44" s="21">
        <f t="shared" si="2"/>
        <v>38824</v>
      </c>
      <c r="N44" s="21">
        <f t="shared" si="3"/>
        <v>38866</v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2006</v>
      </c>
      <c r="B45" s="1" t="s">
        <v>620</v>
      </c>
      <c r="C45" s="1" t="str">
        <f t="shared" si="0"/>
        <v>충북포시-2</v>
      </c>
      <c r="D45" s="1" t="str">
        <f t="shared" si="1"/>
        <v/>
      </c>
      <c r="E45" s="1" t="s">
        <v>15</v>
      </c>
      <c r="F45" s="19" t="s">
        <v>344</v>
      </c>
      <c r="G45" s="19" t="s">
        <v>144</v>
      </c>
      <c r="H45" s="19" t="s">
        <v>235</v>
      </c>
      <c r="M45" s="21">
        <f t="shared" si="2"/>
        <v>38831</v>
      </c>
      <c r="N45" s="21">
        <f t="shared" si="3"/>
        <v>38875</v>
      </c>
      <c r="O45" s="21">
        <f t="shared" si="4"/>
        <v>38951</v>
      </c>
      <c r="P45" s="1">
        <f t="shared" si="5"/>
        <v>120</v>
      </c>
      <c r="Q45" s="1">
        <f t="shared" si="6"/>
        <v>76</v>
      </c>
    </row>
    <row r="46" spans="1:17">
      <c r="A46" s="1">
        <v>2006</v>
      </c>
      <c r="B46" s="1" t="s">
        <v>620</v>
      </c>
      <c r="C46" s="1" t="str">
        <f t="shared" si="0"/>
        <v>충북포시-2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2006</v>
      </c>
      <c r="B47" s="1" t="s">
        <v>620</v>
      </c>
      <c r="C47" s="1" t="str">
        <f t="shared" si="0"/>
        <v>충북포시-2</v>
      </c>
      <c r="D47" s="1" t="str">
        <f t="shared" si="1"/>
        <v/>
      </c>
      <c r="E47" s="1" t="s">
        <v>17</v>
      </c>
      <c r="F47" s="19" t="s">
        <v>190</v>
      </c>
      <c r="G47" s="19" t="s">
        <v>313</v>
      </c>
      <c r="H47" s="19" t="s">
        <v>292</v>
      </c>
      <c r="M47" s="21">
        <f t="shared" si="2"/>
        <v>38823</v>
      </c>
      <c r="N47" s="21">
        <f t="shared" si="3"/>
        <v>38869</v>
      </c>
      <c r="O47" s="21">
        <f t="shared" si="4"/>
        <v>38962</v>
      </c>
      <c r="P47" s="1">
        <f t="shared" si="5"/>
        <v>139</v>
      </c>
      <c r="Q47" s="1">
        <f t="shared" si="6"/>
        <v>93</v>
      </c>
    </row>
    <row r="48" spans="1:17">
      <c r="A48" s="1">
        <v>2006</v>
      </c>
      <c r="B48" s="1" t="s">
        <v>620</v>
      </c>
      <c r="C48" s="1" t="str">
        <f t="shared" si="0"/>
        <v>충북포시-2</v>
      </c>
      <c r="D48" s="1" t="str">
        <f t="shared" si="1"/>
        <v/>
      </c>
      <c r="E48" s="1" t="s">
        <v>614</v>
      </c>
      <c r="F48" s="19" t="s">
        <v>204</v>
      </c>
      <c r="G48" s="19" t="s">
        <v>313</v>
      </c>
      <c r="H48" s="19" t="s">
        <v>28</v>
      </c>
      <c r="M48" s="21">
        <f t="shared" si="2"/>
        <v>38827</v>
      </c>
      <c r="N48" s="21">
        <f t="shared" si="3"/>
        <v>38869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2006</v>
      </c>
      <c r="B49" s="1" t="s">
        <v>620</v>
      </c>
      <c r="C49" s="1" t="str">
        <f t="shared" si="0"/>
        <v>충북포시-2</v>
      </c>
      <c r="D49" s="1" t="str">
        <f t="shared" si="1"/>
        <v/>
      </c>
      <c r="E49" s="1" t="s">
        <v>19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2006</v>
      </c>
      <c r="B50" s="1" t="s">
        <v>632</v>
      </c>
      <c r="C50" s="1" t="str">
        <f t="shared" si="0"/>
        <v>충북포시-3</v>
      </c>
      <c r="D50" s="1" t="str">
        <f t="shared" si="1"/>
        <v/>
      </c>
      <c r="E50" s="1" t="s">
        <v>598</v>
      </c>
      <c r="F50" s="19" t="s">
        <v>28</v>
      </c>
      <c r="G50" s="19" t="s">
        <v>28</v>
      </c>
      <c r="H50" s="19" t="s">
        <v>28</v>
      </c>
      <c r="M50" s="21" t="str">
        <f t="shared" si="2"/>
        <v/>
      </c>
      <c r="N50" s="21" t="str">
        <f t="shared" si="3"/>
        <v/>
      </c>
      <c r="O50" s="21" t="str">
        <f t="shared" si="4"/>
        <v/>
      </c>
      <c r="P50" s="1" t="str">
        <f t="shared" si="5"/>
        <v/>
      </c>
      <c r="Q50" s="1" t="str">
        <f t="shared" si="6"/>
        <v/>
      </c>
    </row>
    <row r="51" spans="1:17">
      <c r="A51" s="1">
        <v>2006</v>
      </c>
      <c r="B51" s="1" t="s">
        <v>632</v>
      </c>
      <c r="C51" s="1" t="str">
        <f t="shared" si="0"/>
        <v>충북포시-3</v>
      </c>
      <c r="D51" s="1" t="str">
        <f t="shared" si="1"/>
        <v/>
      </c>
      <c r="E51" s="1" t="s">
        <v>13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2006</v>
      </c>
      <c r="B52" s="1" t="s">
        <v>632</v>
      </c>
      <c r="C52" s="1" t="str">
        <f t="shared" si="0"/>
        <v>충북포시-3</v>
      </c>
      <c r="D52" s="1" t="str">
        <f t="shared" si="1"/>
        <v/>
      </c>
      <c r="E52" s="1" t="s">
        <v>14</v>
      </c>
      <c r="F52" s="19" t="s">
        <v>195</v>
      </c>
      <c r="G52" s="19" t="s">
        <v>313</v>
      </c>
      <c r="H52" s="19" t="s">
        <v>28</v>
      </c>
      <c r="M52" s="21">
        <f t="shared" si="2"/>
        <v>38824</v>
      </c>
      <c r="N52" s="21">
        <f t="shared" si="3"/>
        <v>38869</v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2006</v>
      </c>
      <c r="B53" s="1" t="s">
        <v>632</v>
      </c>
      <c r="C53" s="1" t="str">
        <f t="shared" si="0"/>
        <v>충북포시-3</v>
      </c>
      <c r="D53" s="1" t="str">
        <f t="shared" si="1"/>
        <v/>
      </c>
      <c r="E53" s="1" t="s">
        <v>15</v>
      </c>
      <c r="F53" s="19" t="s">
        <v>329</v>
      </c>
      <c r="G53" s="19" t="s">
        <v>304</v>
      </c>
      <c r="H53" s="19" t="s">
        <v>254</v>
      </c>
      <c r="M53" s="21">
        <f t="shared" si="2"/>
        <v>38830</v>
      </c>
      <c r="N53" s="21">
        <f t="shared" si="3"/>
        <v>38874</v>
      </c>
      <c r="O53" s="21">
        <f t="shared" si="4"/>
        <v>38973</v>
      </c>
      <c r="P53" s="1">
        <f t="shared" si="5"/>
        <v>143</v>
      </c>
      <c r="Q53" s="1">
        <f t="shared" si="6"/>
        <v>99</v>
      </c>
    </row>
    <row r="54" spans="1:17">
      <c r="A54" s="1">
        <v>2006</v>
      </c>
      <c r="B54" s="1" t="s">
        <v>632</v>
      </c>
      <c r="C54" s="1" t="str">
        <f t="shared" si="0"/>
        <v>충북포시-3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2006</v>
      </c>
      <c r="B55" s="1" t="s">
        <v>632</v>
      </c>
      <c r="C55" s="1" t="str">
        <f t="shared" si="0"/>
        <v>충북포시-3</v>
      </c>
      <c r="D55" s="1" t="str">
        <f t="shared" si="1"/>
        <v/>
      </c>
      <c r="E55" s="1" t="s">
        <v>17</v>
      </c>
      <c r="F55" s="19" t="s">
        <v>190</v>
      </c>
      <c r="G55" s="19" t="s">
        <v>191</v>
      </c>
      <c r="H55" s="19" t="s">
        <v>235</v>
      </c>
      <c r="M55" s="21">
        <f t="shared" si="2"/>
        <v>38823</v>
      </c>
      <c r="N55" s="21">
        <f t="shared" si="3"/>
        <v>38868</v>
      </c>
      <c r="O55" s="21">
        <f t="shared" si="4"/>
        <v>38951</v>
      </c>
      <c r="P55" s="1">
        <f t="shared" si="5"/>
        <v>128</v>
      </c>
      <c r="Q55" s="1">
        <f t="shared" si="6"/>
        <v>83</v>
      </c>
    </row>
    <row r="56" spans="1:17">
      <c r="A56" s="1">
        <v>2006</v>
      </c>
      <c r="B56" s="1" t="s">
        <v>632</v>
      </c>
      <c r="C56" s="1" t="str">
        <f t="shared" si="0"/>
        <v>충북포시-3</v>
      </c>
      <c r="D56" s="1" t="str">
        <f t="shared" si="1"/>
        <v/>
      </c>
      <c r="E56" s="1" t="s">
        <v>614</v>
      </c>
      <c r="F56" s="19" t="s">
        <v>195</v>
      </c>
      <c r="G56" s="19" t="s">
        <v>206</v>
      </c>
      <c r="H56" s="19" t="s">
        <v>316</v>
      </c>
      <c r="M56" s="21">
        <f t="shared" si="2"/>
        <v>38824</v>
      </c>
      <c r="N56" s="21">
        <f t="shared" si="3"/>
        <v>38867</v>
      </c>
      <c r="O56" s="21">
        <f t="shared" si="4"/>
        <v>38961</v>
      </c>
      <c r="P56" s="1">
        <f t="shared" si="5"/>
        <v>137</v>
      </c>
      <c r="Q56" s="1">
        <f t="shared" si="6"/>
        <v>94</v>
      </c>
    </row>
    <row r="57" spans="1:17">
      <c r="A57" s="1">
        <v>2006</v>
      </c>
      <c r="B57" s="1" t="s">
        <v>632</v>
      </c>
      <c r="C57" s="1" t="str">
        <f t="shared" si="0"/>
        <v>충북포시-3</v>
      </c>
      <c r="D57" s="1" t="str">
        <f t="shared" si="1"/>
        <v/>
      </c>
      <c r="E57" s="1" t="s">
        <v>19</v>
      </c>
      <c r="F57" s="19" t="s">
        <v>28</v>
      </c>
      <c r="G57" s="19" t="s">
        <v>28</v>
      </c>
      <c r="H57" s="19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2006</v>
      </c>
      <c r="B58" s="1" t="s">
        <v>631</v>
      </c>
      <c r="C58" s="1" t="str">
        <f t="shared" si="0"/>
        <v>원교 라-24</v>
      </c>
      <c r="D58" s="1" t="str">
        <f t="shared" si="1"/>
        <v/>
      </c>
      <c r="E58" s="1" t="s">
        <v>598</v>
      </c>
      <c r="F58" s="19" t="s">
        <v>376</v>
      </c>
      <c r="G58" s="19" t="s">
        <v>148</v>
      </c>
      <c r="H58" s="19" t="s">
        <v>287</v>
      </c>
      <c r="M58" s="21">
        <f t="shared" si="2"/>
        <v>38834</v>
      </c>
      <c r="N58" s="21">
        <f t="shared" si="3"/>
        <v>38876</v>
      </c>
      <c r="O58" s="21">
        <f t="shared" si="4"/>
        <v>38983</v>
      </c>
      <c r="P58" s="1">
        <f t="shared" si="5"/>
        <v>149</v>
      </c>
      <c r="Q58" s="1">
        <f t="shared" si="6"/>
        <v>107</v>
      </c>
    </row>
    <row r="59" spans="1:17">
      <c r="A59" s="1">
        <v>2006</v>
      </c>
      <c r="B59" s="1" t="s">
        <v>631</v>
      </c>
      <c r="C59" s="1" t="str">
        <f t="shared" si="0"/>
        <v>원교 라-24</v>
      </c>
      <c r="D59" s="1" t="str">
        <f t="shared" si="1"/>
        <v/>
      </c>
      <c r="E59" s="1" t="s">
        <v>13</v>
      </c>
      <c r="F59" s="19" t="s">
        <v>336</v>
      </c>
      <c r="G59" s="19" t="s">
        <v>28</v>
      </c>
      <c r="H59" s="19" t="s">
        <v>28</v>
      </c>
      <c r="M59" s="21">
        <f t="shared" si="2"/>
        <v>38835</v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2006</v>
      </c>
      <c r="B60" s="1" t="s">
        <v>630</v>
      </c>
      <c r="C60" s="1" t="str">
        <f t="shared" si="0"/>
        <v>원교 라-24</v>
      </c>
      <c r="D60" s="1" t="str">
        <f t="shared" si="1"/>
        <v/>
      </c>
      <c r="E60" s="1" t="s">
        <v>14</v>
      </c>
      <c r="F60" s="19" t="s">
        <v>246</v>
      </c>
      <c r="G60" s="19" t="s">
        <v>28</v>
      </c>
      <c r="H60" s="19" t="s">
        <v>28</v>
      </c>
      <c r="M60" s="21">
        <f t="shared" si="2"/>
        <v>38829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2006</v>
      </c>
      <c r="B61" s="1" t="s">
        <v>630</v>
      </c>
      <c r="C61" s="1" t="str">
        <f t="shared" si="0"/>
        <v>원교 라-24</v>
      </c>
      <c r="D61" s="1" t="str">
        <f t="shared" si="1"/>
        <v/>
      </c>
      <c r="E61" s="1" t="s">
        <v>15</v>
      </c>
      <c r="F61" s="19" t="s">
        <v>344</v>
      </c>
      <c r="G61" s="19" t="s">
        <v>144</v>
      </c>
      <c r="H61" s="19" t="s">
        <v>300</v>
      </c>
      <c r="M61" s="21">
        <f t="shared" si="2"/>
        <v>38831</v>
      </c>
      <c r="N61" s="21">
        <f t="shared" si="3"/>
        <v>38875</v>
      </c>
      <c r="O61" s="21">
        <f t="shared" si="4"/>
        <v>38976</v>
      </c>
      <c r="P61" s="1">
        <f t="shared" si="5"/>
        <v>145</v>
      </c>
      <c r="Q61" s="1">
        <f t="shared" si="6"/>
        <v>101</v>
      </c>
    </row>
    <row r="62" spans="1:17">
      <c r="A62" s="1">
        <v>2006</v>
      </c>
      <c r="B62" s="1" t="s">
        <v>630</v>
      </c>
      <c r="C62" s="1" t="str">
        <f t="shared" si="0"/>
        <v>원교 라-24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2006</v>
      </c>
      <c r="B63" s="1" t="s">
        <v>630</v>
      </c>
      <c r="C63" s="1" t="str">
        <f t="shared" si="0"/>
        <v>원교 라-24</v>
      </c>
      <c r="D63" s="1" t="str">
        <f t="shared" si="1"/>
        <v/>
      </c>
      <c r="E63" s="1" t="s">
        <v>17</v>
      </c>
      <c r="F63" s="19" t="s">
        <v>190</v>
      </c>
      <c r="G63" s="19" t="s">
        <v>185</v>
      </c>
      <c r="H63" s="19" t="s">
        <v>28</v>
      </c>
      <c r="M63" s="21">
        <f t="shared" si="2"/>
        <v>38823</v>
      </c>
      <c r="N63" s="21">
        <f t="shared" si="3"/>
        <v>38866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2006</v>
      </c>
      <c r="B64" s="1" t="s">
        <v>630</v>
      </c>
      <c r="C64" s="1" t="str">
        <f t="shared" si="0"/>
        <v>원교 라-24</v>
      </c>
      <c r="D64" s="1" t="str">
        <f t="shared" si="1"/>
        <v/>
      </c>
      <c r="E64" s="1" t="s">
        <v>614</v>
      </c>
      <c r="F64" s="19" t="s">
        <v>193</v>
      </c>
      <c r="G64" s="19" t="s">
        <v>206</v>
      </c>
      <c r="H64" s="19" t="s">
        <v>282</v>
      </c>
      <c r="M64" s="21">
        <f t="shared" si="2"/>
        <v>38826</v>
      </c>
      <c r="N64" s="21">
        <f t="shared" si="3"/>
        <v>38867</v>
      </c>
      <c r="O64" s="21">
        <f t="shared" si="4"/>
        <v>38966</v>
      </c>
      <c r="P64" s="1">
        <f t="shared" si="5"/>
        <v>140</v>
      </c>
      <c r="Q64" s="1">
        <f t="shared" si="6"/>
        <v>99</v>
      </c>
    </row>
    <row r="65" spans="1:17">
      <c r="A65" s="1">
        <v>2006</v>
      </c>
      <c r="B65" s="1" t="s">
        <v>630</v>
      </c>
      <c r="C65" s="1" t="str">
        <f t="shared" si="0"/>
        <v>원교 라-24</v>
      </c>
      <c r="D65" s="1" t="str">
        <f t="shared" si="1"/>
        <v/>
      </c>
      <c r="E65" s="1" t="s">
        <v>19</v>
      </c>
      <c r="F65" s="19" t="s">
        <v>145</v>
      </c>
      <c r="G65" s="19" t="s">
        <v>28</v>
      </c>
      <c r="H65" s="19" t="s">
        <v>28</v>
      </c>
      <c r="M65" s="21">
        <f t="shared" si="2"/>
        <v>38816</v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2006</v>
      </c>
      <c r="B66" s="1" t="s">
        <v>628</v>
      </c>
      <c r="C66" s="1" t="str">
        <f t="shared" si="0"/>
        <v>원교 라-25</v>
      </c>
      <c r="D66" s="1" t="str">
        <f t="shared" si="1"/>
        <v/>
      </c>
      <c r="E66" s="1" t="s">
        <v>598</v>
      </c>
      <c r="F66" s="19" t="s">
        <v>336</v>
      </c>
      <c r="G66" s="19" t="s">
        <v>146</v>
      </c>
      <c r="H66" s="19" t="s">
        <v>192</v>
      </c>
      <c r="M66" s="21">
        <f t="shared" si="2"/>
        <v>38835</v>
      </c>
      <c r="N66" s="21">
        <f t="shared" si="3"/>
        <v>38871</v>
      </c>
      <c r="O66" s="21">
        <f t="shared" si="4"/>
        <v>38980</v>
      </c>
      <c r="P66" s="1">
        <f t="shared" si="5"/>
        <v>145</v>
      </c>
      <c r="Q66" s="1">
        <f t="shared" si="6"/>
        <v>109</v>
      </c>
    </row>
    <row r="67" spans="1:17">
      <c r="A67" s="1">
        <v>2006</v>
      </c>
      <c r="B67" s="1" t="s">
        <v>628</v>
      </c>
      <c r="C67" s="1" t="str">
        <f t="shared" ref="C67:C121" si="7">IFERROR(TRIM(LEFT(B67, FIND("(",B67)-1)), B67)</f>
        <v>원교 라-25</v>
      </c>
      <c r="D67" s="1" t="str">
        <f t="shared" ref="D67:D121" si="8">IFERROR(MID(B67, FIND("(",B67)+1, FIND(")",B67)-FIND("(",B67)-1), "")</f>
        <v/>
      </c>
      <c r="E67" s="1" t="s">
        <v>13</v>
      </c>
      <c r="F67" s="19" t="s">
        <v>28</v>
      </c>
      <c r="G67" s="19" t="s">
        <v>28</v>
      </c>
      <c r="H67" s="19" t="s">
        <v>28</v>
      </c>
      <c r="M67" s="21" t="str">
        <f t="shared" ref="M67:M121" si="9">IF(F67="-","", DATE($A67, LEFT(F67,FIND(".",F67)-1), MID(F67,FIND(".",F67)+1,LEN(F67))))</f>
        <v/>
      </c>
      <c r="N67" s="21" t="str">
        <f t="shared" ref="N67:N121" si="10">IF(G67="-","", DATE($A67, LEFT(G67,FIND(".",G67)-1), MID(G67,FIND(".",G67)+1,LEN(G67))))</f>
        <v/>
      </c>
      <c r="O67" s="21" t="str">
        <f t="shared" ref="O67:O121" si="11">IF(H67="-","", DATE($A67, LEFT(H67,FIND(".",H67)-1), MID(H67,FIND(".",H67)+1,LEN(H67))))</f>
        <v/>
      </c>
      <c r="P67" s="1" t="str">
        <f t="shared" ref="P67:P121" si="12">IF(OR(M67="",O67=""),"", O67-M67)</f>
        <v/>
      </c>
      <c r="Q67" s="1" t="str">
        <f t="shared" ref="Q67:Q121" si="13">IF(OR(N67="",O67=""),"", O67-N67)</f>
        <v/>
      </c>
    </row>
    <row r="68" spans="1:17">
      <c r="A68" s="1">
        <v>2006</v>
      </c>
      <c r="B68" s="1" t="s">
        <v>628</v>
      </c>
      <c r="C68" s="1" t="str">
        <f t="shared" si="7"/>
        <v>원교 라-25</v>
      </c>
      <c r="D68" s="1" t="str">
        <f t="shared" si="8"/>
        <v/>
      </c>
      <c r="E68" s="1" t="s">
        <v>14</v>
      </c>
      <c r="F68" s="19" t="s">
        <v>184</v>
      </c>
      <c r="G68" s="19" t="s">
        <v>28</v>
      </c>
      <c r="H68" s="19" t="s">
        <v>28</v>
      </c>
      <c r="M68" s="21">
        <f t="shared" si="9"/>
        <v>38828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2006</v>
      </c>
      <c r="B69" s="1" t="s">
        <v>628</v>
      </c>
      <c r="C69" s="1" t="str">
        <f t="shared" si="7"/>
        <v>원교 라-25</v>
      </c>
      <c r="D69" s="1" t="str">
        <f t="shared" si="8"/>
        <v/>
      </c>
      <c r="E69" s="1" t="s">
        <v>15</v>
      </c>
      <c r="F69" s="19" t="s">
        <v>376</v>
      </c>
      <c r="G69" s="19" t="s">
        <v>28</v>
      </c>
      <c r="H69" s="19" t="s">
        <v>28</v>
      </c>
      <c r="M69" s="21">
        <f t="shared" si="9"/>
        <v>38834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2006</v>
      </c>
      <c r="B70" s="1" t="s">
        <v>628</v>
      </c>
      <c r="C70" s="1" t="str">
        <f t="shared" si="7"/>
        <v>원교 라-25</v>
      </c>
      <c r="D70" s="1" t="str">
        <f t="shared" si="8"/>
        <v/>
      </c>
      <c r="E70" s="1" t="s">
        <v>16</v>
      </c>
      <c r="M70" s="21" t="e">
        <f t="shared" si="9"/>
        <v>#VALUE!</v>
      </c>
      <c r="N70" s="21" t="e">
        <f t="shared" si="10"/>
        <v>#VALUE!</v>
      </c>
      <c r="O70" s="21" t="e">
        <f t="shared" si="11"/>
        <v>#VALUE!</v>
      </c>
      <c r="P70" s="1" t="e">
        <f t="shared" si="12"/>
        <v>#VALUE!</v>
      </c>
      <c r="Q70" s="1" t="e">
        <f t="shared" si="13"/>
        <v>#VALUE!</v>
      </c>
    </row>
    <row r="71" spans="1:17">
      <c r="A71" s="1">
        <v>2006</v>
      </c>
      <c r="B71" s="1" t="s">
        <v>628</v>
      </c>
      <c r="C71" s="1" t="str">
        <f t="shared" si="7"/>
        <v>원교 라-25</v>
      </c>
      <c r="D71" s="1" t="str">
        <f t="shared" si="8"/>
        <v/>
      </c>
      <c r="E71" s="1" t="s">
        <v>17</v>
      </c>
      <c r="M71" s="21" t="e">
        <f t="shared" si="9"/>
        <v>#VALUE!</v>
      </c>
      <c r="N71" s="21" t="e">
        <f t="shared" si="10"/>
        <v>#VALUE!</v>
      </c>
      <c r="O71" s="21" t="e">
        <f t="shared" si="11"/>
        <v>#VALUE!</v>
      </c>
      <c r="P71" s="1" t="e">
        <f t="shared" si="12"/>
        <v>#VALUE!</v>
      </c>
      <c r="Q71" s="1" t="e">
        <f t="shared" si="13"/>
        <v>#VALUE!</v>
      </c>
    </row>
    <row r="72" spans="1:17">
      <c r="A72" s="1">
        <v>2006</v>
      </c>
      <c r="B72" s="1" t="s">
        <v>628</v>
      </c>
      <c r="C72" s="1" t="str">
        <f t="shared" si="7"/>
        <v>원교 라-25</v>
      </c>
      <c r="D72" s="1" t="str">
        <f t="shared" si="8"/>
        <v/>
      </c>
      <c r="E72" s="1" t="s">
        <v>614</v>
      </c>
      <c r="F72" s="19" t="s">
        <v>28</v>
      </c>
      <c r="G72" s="19" t="s">
        <v>28</v>
      </c>
      <c r="H72" s="19" t="s">
        <v>28</v>
      </c>
      <c r="M72" s="21" t="str">
        <f t="shared" si="9"/>
        <v/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2006</v>
      </c>
      <c r="B73" s="1" t="s">
        <v>628</v>
      </c>
      <c r="C73" s="1" t="str">
        <f t="shared" si="7"/>
        <v>원교 라-25</v>
      </c>
      <c r="D73" s="1" t="str">
        <f t="shared" si="8"/>
        <v/>
      </c>
      <c r="E73" s="1" t="s">
        <v>19</v>
      </c>
      <c r="F73" s="19" t="s">
        <v>195</v>
      </c>
      <c r="G73" s="19" t="s">
        <v>304</v>
      </c>
      <c r="H73" s="19" t="s">
        <v>28</v>
      </c>
      <c r="M73" s="21">
        <f t="shared" si="9"/>
        <v>38824</v>
      </c>
      <c r="N73" s="21">
        <f t="shared" si="10"/>
        <v>38874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2006</v>
      </c>
      <c r="B74" s="1" t="s">
        <v>626</v>
      </c>
      <c r="C74" s="1" t="str">
        <f t="shared" si="7"/>
        <v>원교 라-26</v>
      </c>
      <c r="D74" s="1" t="str">
        <f t="shared" si="8"/>
        <v/>
      </c>
      <c r="E74" s="1" t="s">
        <v>598</v>
      </c>
      <c r="F74" s="19" t="s">
        <v>222</v>
      </c>
      <c r="G74" s="19" t="s">
        <v>313</v>
      </c>
      <c r="H74" s="19" t="s">
        <v>310</v>
      </c>
      <c r="M74" s="21">
        <f t="shared" si="9"/>
        <v>38832</v>
      </c>
      <c r="N74" s="21">
        <f t="shared" si="10"/>
        <v>38869</v>
      </c>
      <c r="O74" s="21">
        <f t="shared" si="11"/>
        <v>38970</v>
      </c>
      <c r="P74" s="1">
        <f t="shared" si="12"/>
        <v>138</v>
      </c>
      <c r="Q74" s="1">
        <f t="shared" si="13"/>
        <v>101</v>
      </c>
    </row>
    <row r="75" spans="1:17">
      <c r="A75" s="1">
        <v>2006</v>
      </c>
      <c r="B75" s="1" t="s">
        <v>626</v>
      </c>
      <c r="C75" s="1" t="str">
        <f t="shared" si="7"/>
        <v>원교 라-26</v>
      </c>
      <c r="D75" s="1" t="str">
        <f t="shared" si="8"/>
        <v/>
      </c>
      <c r="E75" s="1" t="s">
        <v>13</v>
      </c>
      <c r="F75" s="19" t="s">
        <v>336</v>
      </c>
      <c r="G75" s="19" t="s">
        <v>28</v>
      </c>
      <c r="H75" s="19" t="s">
        <v>28</v>
      </c>
      <c r="M75" s="21">
        <f t="shared" si="9"/>
        <v>38835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2006</v>
      </c>
      <c r="B76" s="1" t="s">
        <v>626</v>
      </c>
      <c r="C76" s="1" t="str">
        <f t="shared" si="7"/>
        <v>원교 라-26</v>
      </c>
      <c r="D76" s="1" t="str">
        <f t="shared" si="8"/>
        <v/>
      </c>
      <c r="E76" s="1" t="s">
        <v>14</v>
      </c>
      <c r="F76" s="19" t="s">
        <v>252</v>
      </c>
      <c r="G76" s="19" t="s">
        <v>28</v>
      </c>
      <c r="H76" s="19" t="s">
        <v>28</v>
      </c>
      <c r="M76" s="21">
        <f t="shared" si="9"/>
        <v>38825</v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2006</v>
      </c>
      <c r="B77" s="1" t="s">
        <v>626</v>
      </c>
      <c r="C77" s="1" t="str">
        <f t="shared" si="7"/>
        <v>원교 라-26</v>
      </c>
      <c r="D77" s="1" t="str">
        <f t="shared" si="8"/>
        <v/>
      </c>
      <c r="E77" s="1" t="s">
        <v>15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2006</v>
      </c>
      <c r="B78" s="1" t="s">
        <v>626</v>
      </c>
      <c r="C78" s="1" t="str">
        <f t="shared" si="7"/>
        <v>원교 라-26</v>
      </c>
      <c r="D78" s="1" t="str">
        <f t="shared" si="8"/>
        <v/>
      </c>
      <c r="E78" s="1" t="s">
        <v>16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2006</v>
      </c>
      <c r="B79" s="1" t="s">
        <v>626</v>
      </c>
      <c r="C79" s="1" t="str">
        <f t="shared" si="7"/>
        <v>원교 라-26</v>
      </c>
      <c r="D79" s="1" t="str">
        <f t="shared" si="8"/>
        <v/>
      </c>
      <c r="E79" s="1" t="s">
        <v>17</v>
      </c>
      <c r="F79" s="19" t="s">
        <v>195</v>
      </c>
      <c r="G79" s="19" t="s">
        <v>28</v>
      </c>
      <c r="H79" s="19" t="s">
        <v>28</v>
      </c>
      <c r="M79" s="21">
        <f t="shared" si="9"/>
        <v>38824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2006</v>
      </c>
      <c r="B80" s="1" t="s">
        <v>626</v>
      </c>
      <c r="C80" s="1" t="str">
        <f t="shared" si="7"/>
        <v>원교 라-26</v>
      </c>
      <c r="D80" s="1" t="str">
        <f t="shared" si="8"/>
        <v/>
      </c>
      <c r="E80" s="1" t="s">
        <v>614</v>
      </c>
      <c r="F80" s="19" t="s">
        <v>195</v>
      </c>
      <c r="G80" s="19" t="s">
        <v>28</v>
      </c>
      <c r="H80" s="19" t="s">
        <v>28</v>
      </c>
      <c r="M80" s="21">
        <f t="shared" si="9"/>
        <v>38824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2006</v>
      </c>
      <c r="B81" s="1" t="s">
        <v>627</v>
      </c>
      <c r="C81" s="1" t="str">
        <f t="shared" si="7"/>
        <v>원교 라-26</v>
      </c>
      <c r="D81" s="1" t="str">
        <f t="shared" si="8"/>
        <v/>
      </c>
      <c r="E81" s="1" t="s">
        <v>19</v>
      </c>
      <c r="F81" s="19" t="s">
        <v>210</v>
      </c>
      <c r="G81" s="19" t="s">
        <v>146</v>
      </c>
      <c r="H81" s="19" t="s">
        <v>291</v>
      </c>
      <c r="M81" s="21">
        <f t="shared" si="9"/>
        <v>38819</v>
      </c>
      <c r="N81" s="21">
        <f t="shared" si="10"/>
        <v>38871</v>
      </c>
      <c r="O81" s="21">
        <f t="shared" si="11"/>
        <v>38967</v>
      </c>
      <c r="P81" s="1">
        <f t="shared" si="12"/>
        <v>148</v>
      </c>
      <c r="Q81" s="1">
        <f t="shared" si="13"/>
        <v>96</v>
      </c>
    </row>
    <row r="82" spans="1:17">
      <c r="A82" s="1">
        <v>2006</v>
      </c>
      <c r="B82" s="1" t="s">
        <v>634</v>
      </c>
      <c r="C82" s="1" t="str">
        <f t="shared" si="7"/>
        <v>원교 라-27</v>
      </c>
      <c r="D82" s="1" t="str">
        <f t="shared" si="8"/>
        <v/>
      </c>
      <c r="E82" s="1" t="s">
        <v>598</v>
      </c>
      <c r="F82" s="19" t="s">
        <v>328</v>
      </c>
      <c r="G82" s="19" t="s">
        <v>144</v>
      </c>
      <c r="H82" s="19" t="s">
        <v>292</v>
      </c>
      <c r="M82" s="21">
        <f t="shared" si="9"/>
        <v>38833</v>
      </c>
      <c r="N82" s="21">
        <f t="shared" si="10"/>
        <v>38875</v>
      </c>
      <c r="O82" s="21">
        <f t="shared" si="11"/>
        <v>38962</v>
      </c>
      <c r="P82" s="1">
        <f t="shared" si="12"/>
        <v>129</v>
      </c>
      <c r="Q82" s="1">
        <f t="shared" si="13"/>
        <v>87</v>
      </c>
    </row>
    <row r="83" spans="1:17">
      <c r="A83" s="1">
        <v>2006</v>
      </c>
      <c r="B83" s="1" t="s">
        <v>634</v>
      </c>
      <c r="C83" s="1" t="str">
        <f t="shared" si="7"/>
        <v>원교 라-27</v>
      </c>
      <c r="D83" s="1" t="str">
        <f t="shared" si="8"/>
        <v/>
      </c>
      <c r="E83" s="1" t="s">
        <v>13</v>
      </c>
      <c r="F83" s="19" t="s">
        <v>336</v>
      </c>
      <c r="G83" s="19" t="s">
        <v>28</v>
      </c>
      <c r="H83" s="19" t="s">
        <v>28</v>
      </c>
      <c r="M83" s="21">
        <f t="shared" si="9"/>
        <v>38835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2006</v>
      </c>
      <c r="B84" s="1" t="s">
        <v>634</v>
      </c>
      <c r="C84" s="1" t="str">
        <f t="shared" si="7"/>
        <v>원교 라-27</v>
      </c>
      <c r="D84" s="1" t="str">
        <f t="shared" si="8"/>
        <v/>
      </c>
      <c r="E84" s="1" t="s">
        <v>14</v>
      </c>
      <c r="F84" s="19" t="s">
        <v>246</v>
      </c>
      <c r="G84" s="19" t="s">
        <v>28</v>
      </c>
      <c r="H84" s="19" t="s">
        <v>28</v>
      </c>
      <c r="M84" s="21">
        <f t="shared" si="9"/>
        <v>38829</v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2006</v>
      </c>
      <c r="B85" s="1" t="s">
        <v>634</v>
      </c>
      <c r="C85" s="1" t="str">
        <f t="shared" si="7"/>
        <v>원교 라-27</v>
      </c>
      <c r="D85" s="1" t="str">
        <f t="shared" si="8"/>
        <v/>
      </c>
      <c r="E85" s="1" t="s">
        <v>15</v>
      </c>
      <c r="F85" s="19" t="s">
        <v>222</v>
      </c>
      <c r="G85" s="19" t="s">
        <v>144</v>
      </c>
      <c r="H85" s="19" t="s">
        <v>316</v>
      </c>
      <c r="M85" s="21">
        <f t="shared" si="9"/>
        <v>38832</v>
      </c>
      <c r="N85" s="21">
        <f t="shared" si="10"/>
        <v>38875</v>
      </c>
      <c r="O85" s="21">
        <f t="shared" si="11"/>
        <v>38961</v>
      </c>
      <c r="P85" s="1">
        <f t="shared" si="12"/>
        <v>129</v>
      </c>
      <c r="Q85" s="1">
        <f t="shared" si="13"/>
        <v>86</v>
      </c>
    </row>
    <row r="86" spans="1:17">
      <c r="A86" s="1">
        <v>2006</v>
      </c>
      <c r="B86" s="1" t="s">
        <v>634</v>
      </c>
      <c r="C86" s="1" t="str">
        <f t="shared" si="7"/>
        <v>원교 라-27</v>
      </c>
      <c r="D86" s="1" t="str">
        <f t="shared" si="8"/>
        <v/>
      </c>
      <c r="E86" s="1" t="s">
        <v>16</v>
      </c>
      <c r="F86" s="19" t="s">
        <v>28</v>
      </c>
      <c r="G86" s="19" t="s">
        <v>28</v>
      </c>
      <c r="H86" s="19" t="s">
        <v>28</v>
      </c>
      <c r="M86" s="21" t="str">
        <f t="shared" si="9"/>
        <v/>
      </c>
      <c r="N86" s="21" t="str">
        <f t="shared" si="10"/>
        <v/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2006</v>
      </c>
      <c r="B87" s="1" t="s">
        <v>634</v>
      </c>
      <c r="C87" s="1" t="str">
        <f t="shared" si="7"/>
        <v>원교 라-27</v>
      </c>
      <c r="D87" s="1" t="str">
        <f t="shared" si="8"/>
        <v/>
      </c>
      <c r="E87" s="1" t="s">
        <v>17</v>
      </c>
      <c r="F87" s="19" t="s">
        <v>195</v>
      </c>
      <c r="G87" s="19" t="s">
        <v>28</v>
      </c>
      <c r="H87" s="19" t="s">
        <v>28</v>
      </c>
      <c r="M87" s="21">
        <f t="shared" si="9"/>
        <v>38824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2006</v>
      </c>
      <c r="B88" s="1" t="s">
        <v>634</v>
      </c>
      <c r="C88" s="1" t="str">
        <f t="shared" si="7"/>
        <v>원교 라-27</v>
      </c>
      <c r="D88" s="1" t="str">
        <f t="shared" si="8"/>
        <v/>
      </c>
      <c r="E88" s="1" t="s">
        <v>614</v>
      </c>
      <c r="F88" s="19" t="s">
        <v>193</v>
      </c>
      <c r="G88" s="19" t="s">
        <v>206</v>
      </c>
      <c r="H88" s="19" t="s">
        <v>275</v>
      </c>
      <c r="M88" s="21">
        <f t="shared" si="9"/>
        <v>38826</v>
      </c>
      <c r="N88" s="21">
        <f t="shared" si="10"/>
        <v>38867</v>
      </c>
      <c r="O88" s="21">
        <f t="shared" si="11"/>
        <v>38957</v>
      </c>
      <c r="P88" s="1">
        <f t="shared" si="12"/>
        <v>131</v>
      </c>
      <c r="Q88" s="1">
        <f t="shared" si="13"/>
        <v>90</v>
      </c>
    </row>
    <row r="89" spans="1:17">
      <c r="A89" s="1">
        <v>2006</v>
      </c>
      <c r="B89" s="1" t="s">
        <v>634</v>
      </c>
      <c r="C89" s="1" t="str">
        <f t="shared" si="7"/>
        <v>원교 라-27</v>
      </c>
      <c r="D89" s="1" t="str">
        <f t="shared" si="8"/>
        <v/>
      </c>
      <c r="E89" s="1" t="s">
        <v>19</v>
      </c>
      <c r="F89" s="19" t="s">
        <v>197</v>
      </c>
      <c r="G89" s="19" t="s">
        <v>144</v>
      </c>
      <c r="H89" s="19" t="s">
        <v>28</v>
      </c>
      <c r="M89" s="21">
        <f t="shared" si="9"/>
        <v>38818</v>
      </c>
      <c r="N89" s="21">
        <f t="shared" si="10"/>
        <v>38875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2006</v>
      </c>
      <c r="B90" s="1" t="s">
        <v>661</v>
      </c>
      <c r="C90" s="1" t="str">
        <f t="shared" si="7"/>
        <v>강원-1</v>
      </c>
      <c r="D90" s="1" t="str">
        <f t="shared" si="8"/>
        <v/>
      </c>
      <c r="E90" s="1" t="s">
        <v>598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2006</v>
      </c>
      <c r="B91" s="1" t="s">
        <v>661</v>
      </c>
      <c r="C91" s="1" t="str">
        <f t="shared" si="7"/>
        <v>강원-1</v>
      </c>
      <c r="D91" s="1" t="str">
        <f t="shared" si="8"/>
        <v/>
      </c>
      <c r="E91" s="1" t="s">
        <v>13</v>
      </c>
      <c r="F91" s="19" t="s">
        <v>336</v>
      </c>
      <c r="G91" s="19" t="s">
        <v>304</v>
      </c>
      <c r="H91" s="19" t="s">
        <v>212</v>
      </c>
      <c r="M91" s="21">
        <f t="shared" si="9"/>
        <v>38835</v>
      </c>
      <c r="N91" s="21">
        <f t="shared" si="10"/>
        <v>38874</v>
      </c>
      <c r="O91" s="21">
        <f t="shared" si="11"/>
        <v>38954</v>
      </c>
      <c r="P91" s="1">
        <f t="shared" si="12"/>
        <v>119</v>
      </c>
      <c r="Q91" s="1">
        <f t="shared" si="13"/>
        <v>80</v>
      </c>
    </row>
    <row r="92" spans="1:17">
      <c r="A92" s="1">
        <v>2006</v>
      </c>
      <c r="B92" s="1" t="s">
        <v>660</v>
      </c>
      <c r="C92" s="1" t="str">
        <f t="shared" si="7"/>
        <v>강원-1</v>
      </c>
      <c r="D92" s="1" t="str">
        <f t="shared" si="8"/>
        <v/>
      </c>
      <c r="E92" s="1" t="s">
        <v>14</v>
      </c>
      <c r="F92" s="19" t="s">
        <v>252</v>
      </c>
      <c r="G92" s="19" t="s">
        <v>28</v>
      </c>
      <c r="H92" s="19" t="s">
        <v>28</v>
      </c>
      <c r="M92" s="21">
        <f t="shared" si="9"/>
        <v>38825</v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2006</v>
      </c>
      <c r="B93" s="1" t="s">
        <v>660</v>
      </c>
      <c r="C93" s="1" t="str">
        <f t="shared" si="7"/>
        <v>강원-1</v>
      </c>
      <c r="D93" s="1" t="str">
        <f t="shared" si="8"/>
        <v/>
      </c>
      <c r="E93" s="1" t="s">
        <v>15</v>
      </c>
      <c r="F93" s="19" t="s">
        <v>246</v>
      </c>
      <c r="G93" s="19" t="s">
        <v>178</v>
      </c>
      <c r="H93" s="19" t="s">
        <v>241</v>
      </c>
      <c r="M93" s="21">
        <f t="shared" si="9"/>
        <v>38829</v>
      </c>
      <c r="N93" s="21">
        <f t="shared" si="10"/>
        <v>38873</v>
      </c>
      <c r="O93" s="21">
        <f t="shared" si="11"/>
        <v>38953</v>
      </c>
      <c r="P93" s="1">
        <f t="shared" si="12"/>
        <v>124</v>
      </c>
      <c r="Q93" s="1">
        <f t="shared" si="13"/>
        <v>80</v>
      </c>
    </row>
    <row r="94" spans="1:17">
      <c r="A94" s="1">
        <v>2006</v>
      </c>
      <c r="B94" s="1" t="s">
        <v>660</v>
      </c>
      <c r="C94" s="1" t="str">
        <f t="shared" si="7"/>
        <v>강원-1</v>
      </c>
      <c r="D94" s="1" t="str">
        <f t="shared" si="8"/>
        <v/>
      </c>
      <c r="E94" s="1" t="s">
        <v>16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2006</v>
      </c>
      <c r="B95" s="1" t="s">
        <v>660</v>
      </c>
      <c r="C95" s="1" t="str">
        <f t="shared" si="7"/>
        <v>강원-1</v>
      </c>
      <c r="D95" s="1" t="str">
        <f t="shared" si="8"/>
        <v/>
      </c>
      <c r="E95" s="1" t="s">
        <v>17</v>
      </c>
      <c r="F95" s="19" t="s">
        <v>187</v>
      </c>
      <c r="G95" s="19" t="s">
        <v>191</v>
      </c>
      <c r="H95" s="19" t="s">
        <v>28</v>
      </c>
      <c r="M95" s="21">
        <f t="shared" si="9"/>
        <v>38822</v>
      </c>
      <c r="N95" s="21">
        <f t="shared" si="10"/>
        <v>38868</v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2006</v>
      </c>
      <c r="B96" s="1" t="s">
        <v>660</v>
      </c>
      <c r="C96" s="1" t="str">
        <f t="shared" si="7"/>
        <v>강원-1</v>
      </c>
      <c r="D96" s="1" t="str">
        <f t="shared" si="8"/>
        <v/>
      </c>
      <c r="E96" s="1" t="s">
        <v>614</v>
      </c>
      <c r="F96" s="19" t="s">
        <v>345</v>
      </c>
      <c r="G96" s="19" t="s">
        <v>659</v>
      </c>
      <c r="H96" s="19" t="s">
        <v>28</v>
      </c>
      <c r="M96" s="21">
        <f t="shared" si="9"/>
        <v>38837</v>
      </c>
      <c r="N96" s="21">
        <f t="shared" si="10"/>
        <v>38884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2006</v>
      </c>
      <c r="B97" s="1" t="s">
        <v>660</v>
      </c>
      <c r="C97" s="1" t="str">
        <f t="shared" si="7"/>
        <v>강원-1</v>
      </c>
      <c r="D97" s="1" t="str">
        <f t="shared" si="8"/>
        <v/>
      </c>
      <c r="E97" s="1" t="s">
        <v>19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2006</v>
      </c>
      <c r="B98" s="1" t="s">
        <v>115</v>
      </c>
      <c r="C98" s="1" t="str">
        <f t="shared" si="7"/>
        <v>Campbell Early</v>
      </c>
      <c r="D98" s="1" t="str">
        <f t="shared" si="8"/>
        <v>대조</v>
      </c>
      <c r="E98" s="1" t="s">
        <v>598</v>
      </c>
      <c r="F98" s="19" t="s">
        <v>328</v>
      </c>
      <c r="G98" s="19" t="s">
        <v>146</v>
      </c>
      <c r="H98" s="19" t="s">
        <v>275</v>
      </c>
      <c r="M98" s="21">
        <f t="shared" si="9"/>
        <v>38833</v>
      </c>
      <c r="N98" s="21">
        <f t="shared" si="10"/>
        <v>38871</v>
      </c>
      <c r="O98" s="21">
        <f t="shared" si="11"/>
        <v>38957</v>
      </c>
      <c r="P98" s="1">
        <f t="shared" si="12"/>
        <v>124</v>
      </c>
      <c r="Q98" s="1">
        <f t="shared" si="13"/>
        <v>86</v>
      </c>
    </row>
    <row r="99" spans="1:17">
      <c r="A99" s="1">
        <v>2006</v>
      </c>
      <c r="B99" s="1" t="s">
        <v>115</v>
      </c>
      <c r="C99" s="1" t="str">
        <f t="shared" si="7"/>
        <v>Campbell Early</v>
      </c>
      <c r="D99" s="1" t="str">
        <f t="shared" si="8"/>
        <v>대조</v>
      </c>
      <c r="E99" s="1" t="s">
        <v>13</v>
      </c>
      <c r="F99" s="19" t="s">
        <v>344</v>
      </c>
      <c r="G99" s="19" t="s">
        <v>178</v>
      </c>
      <c r="H99" s="19" t="s">
        <v>207</v>
      </c>
      <c r="M99" s="21">
        <f t="shared" si="9"/>
        <v>38831</v>
      </c>
      <c r="N99" s="21">
        <f t="shared" si="10"/>
        <v>38873</v>
      </c>
      <c r="O99" s="21">
        <f t="shared" si="11"/>
        <v>38959</v>
      </c>
      <c r="P99" s="1">
        <f t="shared" si="12"/>
        <v>128</v>
      </c>
      <c r="Q99" s="1">
        <f t="shared" si="13"/>
        <v>86</v>
      </c>
    </row>
    <row r="100" spans="1:17">
      <c r="A100" s="1">
        <v>2006</v>
      </c>
      <c r="B100" s="1" t="s">
        <v>115</v>
      </c>
      <c r="C100" s="1" t="str">
        <f t="shared" si="7"/>
        <v>Campbell Early</v>
      </c>
      <c r="D100" s="1" t="str">
        <f t="shared" si="8"/>
        <v>대조</v>
      </c>
      <c r="E100" s="1" t="s">
        <v>14</v>
      </c>
      <c r="F100" s="19" t="s">
        <v>252</v>
      </c>
      <c r="G100" s="19" t="s">
        <v>313</v>
      </c>
      <c r="H100" s="19" t="s">
        <v>28</v>
      </c>
      <c r="M100" s="21">
        <f t="shared" si="9"/>
        <v>38825</v>
      </c>
      <c r="N100" s="21">
        <f t="shared" si="10"/>
        <v>38869</v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2006</v>
      </c>
      <c r="B101" s="1" t="s">
        <v>115</v>
      </c>
      <c r="C101" s="1" t="str">
        <f t="shared" si="7"/>
        <v>Campbell Early</v>
      </c>
      <c r="D101" s="1" t="str">
        <f t="shared" si="8"/>
        <v>대조</v>
      </c>
      <c r="E101" s="1" t="s">
        <v>15</v>
      </c>
      <c r="F101" s="19" t="s">
        <v>329</v>
      </c>
      <c r="G101" s="19" t="s">
        <v>146</v>
      </c>
      <c r="H101" s="19" t="s">
        <v>217</v>
      </c>
      <c r="M101" s="21">
        <f t="shared" si="9"/>
        <v>38830</v>
      </c>
      <c r="N101" s="21">
        <f t="shared" si="10"/>
        <v>38871</v>
      </c>
      <c r="O101" s="21">
        <f t="shared" si="11"/>
        <v>38958</v>
      </c>
      <c r="P101" s="1">
        <f t="shared" si="12"/>
        <v>128</v>
      </c>
      <c r="Q101" s="1">
        <f t="shared" si="13"/>
        <v>87</v>
      </c>
    </row>
    <row r="102" spans="1:17">
      <c r="A102" s="1">
        <v>2006</v>
      </c>
      <c r="B102" s="1" t="s">
        <v>115</v>
      </c>
      <c r="C102" s="1" t="str">
        <f t="shared" si="7"/>
        <v>Campbell Early</v>
      </c>
      <c r="D102" s="1" t="str">
        <f t="shared" si="8"/>
        <v>대조</v>
      </c>
      <c r="E102" s="1" t="s">
        <v>16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2006</v>
      </c>
      <c r="B103" s="1" t="s">
        <v>115</v>
      </c>
      <c r="C103" s="1" t="str">
        <f t="shared" si="7"/>
        <v>Campbell Early</v>
      </c>
      <c r="D103" s="1" t="str">
        <f t="shared" si="8"/>
        <v>대조</v>
      </c>
      <c r="E103" s="1" t="s">
        <v>17</v>
      </c>
      <c r="F103" s="19" t="s">
        <v>199</v>
      </c>
      <c r="G103" s="19" t="s">
        <v>185</v>
      </c>
      <c r="H103" s="19" t="s">
        <v>207</v>
      </c>
      <c r="M103" s="21">
        <f t="shared" si="9"/>
        <v>38821</v>
      </c>
      <c r="N103" s="21">
        <f t="shared" si="10"/>
        <v>38866</v>
      </c>
      <c r="O103" s="21">
        <f t="shared" si="11"/>
        <v>38959</v>
      </c>
      <c r="P103" s="1">
        <f t="shared" si="12"/>
        <v>138</v>
      </c>
      <c r="Q103" s="1">
        <f t="shared" si="13"/>
        <v>93</v>
      </c>
    </row>
    <row r="104" spans="1:17">
      <c r="A104" s="1">
        <v>2006</v>
      </c>
      <c r="B104" s="1" t="s">
        <v>115</v>
      </c>
      <c r="C104" s="1" t="str">
        <f t="shared" si="7"/>
        <v>Campbell Early</v>
      </c>
      <c r="D104" s="1" t="str">
        <f t="shared" si="8"/>
        <v>대조</v>
      </c>
      <c r="E104" s="1" t="s">
        <v>614</v>
      </c>
      <c r="F104" s="19" t="s">
        <v>195</v>
      </c>
      <c r="G104" s="19" t="s">
        <v>250</v>
      </c>
      <c r="H104" s="19" t="s">
        <v>275</v>
      </c>
      <c r="M104" s="21">
        <f t="shared" si="9"/>
        <v>38824</v>
      </c>
      <c r="N104" s="21">
        <f t="shared" si="10"/>
        <v>38859</v>
      </c>
      <c r="O104" s="21">
        <f t="shared" si="11"/>
        <v>38957</v>
      </c>
      <c r="P104" s="1">
        <f t="shared" si="12"/>
        <v>133</v>
      </c>
      <c r="Q104" s="1">
        <f t="shared" si="13"/>
        <v>98</v>
      </c>
    </row>
    <row r="105" spans="1:17">
      <c r="A105" s="1">
        <v>2006</v>
      </c>
      <c r="B105" s="1" t="s">
        <v>115</v>
      </c>
      <c r="C105" s="1" t="str">
        <f t="shared" si="7"/>
        <v>Campbell Early</v>
      </c>
      <c r="D105" s="1" t="str">
        <f t="shared" si="8"/>
        <v>대조</v>
      </c>
      <c r="E105" s="1" t="s">
        <v>19</v>
      </c>
      <c r="F105" s="19" t="s">
        <v>151</v>
      </c>
      <c r="G105" s="19" t="s">
        <v>154</v>
      </c>
      <c r="H105" s="19" t="s">
        <v>294</v>
      </c>
      <c r="M105" s="21">
        <f t="shared" si="9"/>
        <v>38810</v>
      </c>
      <c r="N105" s="21">
        <f t="shared" si="10"/>
        <v>38872</v>
      </c>
      <c r="O105" s="21">
        <f t="shared" si="11"/>
        <v>38952</v>
      </c>
      <c r="P105" s="1">
        <f t="shared" si="12"/>
        <v>142</v>
      </c>
      <c r="Q105" s="1">
        <f t="shared" si="13"/>
        <v>80</v>
      </c>
    </row>
    <row r="106" spans="1:17">
      <c r="A106" s="1">
        <v>2006</v>
      </c>
      <c r="B106" s="1" t="s">
        <v>114</v>
      </c>
      <c r="C106" s="1" t="str">
        <f t="shared" si="7"/>
        <v>Kyoho</v>
      </c>
      <c r="D106" s="1" t="str">
        <f t="shared" si="8"/>
        <v>대조</v>
      </c>
      <c r="E106" s="1" t="s">
        <v>598</v>
      </c>
      <c r="F106" s="19" t="s">
        <v>222</v>
      </c>
      <c r="G106" s="19" t="s">
        <v>178</v>
      </c>
      <c r="H106" s="19" t="s">
        <v>300</v>
      </c>
      <c r="M106" s="21">
        <f t="shared" si="9"/>
        <v>38832</v>
      </c>
      <c r="N106" s="21">
        <f t="shared" si="10"/>
        <v>38873</v>
      </c>
      <c r="O106" s="21">
        <f t="shared" si="11"/>
        <v>38976</v>
      </c>
      <c r="P106" s="1">
        <f t="shared" si="12"/>
        <v>144</v>
      </c>
      <c r="Q106" s="1">
        <f t="shared" si="13"/>
        <v>103</v>
      </c>
    </row>
    <row r="107" spans="1:17">
      <c r="A107" s="1">
        <v>2006</v>
      </c>
      <c r="B107" s="1" t="s">
        <v>114</v>
      </c>
      <c r="C107" s="1" t="str">
        <f t="shared" si="7"/>
        <v>Kyoho</v>
      </c>
      <c r="D107" s="1" t="str">
        <f t="shared" si="8"/>
        <v>대조</v>
      </c>
      <c r="E107" s="1" t="s">
        <v>13</v>
      </c>
      <c r="F107" s="19" t="s">
        <v>328</v>
      </c>
      <c r="G107" s="19" t="s">
        <v>220</v>
      </c>
      <c r="H107" s="19" t="s">
        <v>186</v>
      </c>
      <c r="M107" s="21">
        <f t="shared" si="9"/>
        <v>38833</v>
      </c>
      <c r="N107" s="21">
        <f t="shared" si="10"/>
        <v>38878</v>
      </c>
      <c r="O107" s="21">
        <f t="shared" si="11"/>
        <v>38975</v>
      </c>
      <c r="P107" s="1">
        <f t="shared" si="12"/>
        <v>142</v>
      </c>
      <c r="Q107" s="1">
        <f t="shared" si="13"/>
        <v>97</v>
      </c>
    </row>
    <row r="108" spans="1:17">
      <c r="A108" s="1">
        <v>2006</v>
      </c>
      <c r="B108" s="1" t="s">
        <v>114</v>
      </c>
      <c r="C108" s="1" t="str">
        <f t="shared" si="7"/>
        <v>Kyoho</v>
      </c>
      <c r="D108" s="1" t="str">
        <f t="shared" si="8"/>
        <v>대조</v>
      </c>
      <c r="E108" s="1" t="s">
        <v>14</v>
      </c>
      <c r="F108" s="19" t="s">
        <v>184</v>
      </c>
      <c r="G108" s="19" t="s">
        <v>304</v>
      </c>
      <c r="H108" s="19" t="s">
        <v>28</v>
      </c>
      <c r="M108" s="21">
        <f t="shared" si="9"/>
        <v>38828</v>
      </c>
      <c r="N108" s="21">
        <f t="shared" si="10"/>
        <v>38874</v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2006</v>
      </c>
      <c r="B109" s="1" t="s">
        <v>114</v>
      </c>
      <c r="C109" s="1" t="str">
        <f t="shared" si="7"/>
        <v>Kyoho</v>
      </c>
      <c r="D109" s="1" t="str">
        <f t="shared" si="8"/>
        <v>대조</v>
      </c>
      <c r="E109" s="1" t="s">
        <v>15</v>
      </c>
      <c r="F109" s="19" t="s">
        <v>328</v>
      </c>
      <c r="G109" s="19" t="s">
        <v>144</v>
      </c>
      <c r="H109" s="19" t="s">
        <v>288</v>
      </c>
      <c r="M109" s="21">
        <f t="shared" si="9"/>
        <v>38833</v>
      </c>
      <c r="N109" s="21">
        <f t="shared" si="10"/>
        <v>38875</v>
      </c>
      <c r="O109" s="21">
        <f t="shared" si="11"/>
        <v>38979</v>
      </c>
      <c r="P109" s="1">
        <f t="shared" si="12"/>
        <v>146</v>
      </c>
      <c r="Q109" s="1">
        <f t="shared" si="13"/>
        <v>104</v>
      </c>
    </row>
    <row r="110" spans="1:17">
      <c r="A110" s="1">
        <v>2006</v>
      </c>
      <c r="B110" s="1" t="s">
        <v>114</v>
      </c>
      <c r="C110" s="1" t="str">
        <f t="shared" si="7"/>
        <v>Kyoho</v>
      </c>
      <c r="D110" s="1" t="str">
        <f t="shared" si="8"/>
        <v>대조</v>
      </c>
      <c r="E110" s="1" t="s">
        <v>16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2006</v>
      </c>
      <c r="B111" s="1" t="s">
        <v>114</v>
      </c>
      <c r="C111" s="1" t="str">
        <f t="shared" si="7"/>
        <v>Kyoho</v>
      </c>
      <c r="D111" s="1" t="str">
        <f t="shared" si="8"/>
        <v>대조</v>
      </c>
      <c r="E111" s="1" t="s">
        <v>17</v>
      </c>
      <c r="F111" s="19" t="s">
        <v>190</v>
      </c>
      <c r="G111" s="19" t="s">
        <v>313</v>
      </c>
      <c r="H111" s="19" t="s">
        <v>28</v>
      </c>
      <c r="M111" s="21">
        <f t="shared" si="9"/>
        <v>38823</v>
      </c>
      <c r="N111" s="21">
        <f t="shared" si="10"/>
        <v>38869</v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2006</v>
      </c>
      <c r="B112" s="1" t="s">
        <v>114</v>
      </c>
      <c r="C112" s="1" t="str">
        <f t="shared" si="7"/>
        <v>Kyoho</v>
      </c>
      <c r="D112" s="1" t="str">
        <f t="shared" si="8"/>
        <v>대조</v>
      </c>
      <c r="E112" s="1" t="s">
        <v>614</v>
      </c>
      <c r="F112" s="19" t="s">
        <v>252</v>
      </c>
      <c r="G112" s="19" t="s">
        <v>234</v>
      </c>
      <c r="H112" s="19" t="s">
        <v>300</v>
      </c>
      <c r="M112" s="21">
        <f t="shared" si="9"/>
        <v>38825</v>
      </c>
      <c r="N112" s="21">
        <f t="shared" si="10"/>
        <v>38863</v>
      </c>
      <c r="O112" s="21">
        <f t="shared" si="11"/>
        <v>38976</v>
      </c>
      <c r="P112" s="1">
        <f t="shared" si="12"/>
        <v>151</v>
      </c>
      <c r="Q112" s="1">
        <f t="shared" si="13"/>
        <v>113</v>
      </c>
    </row>
    <row r="113" spans="1:17">
      <c r="A113" s="1">
        <v>2006</v>
      </c>
      <c r="B113" s="1" t="s">
        <v>114</v>
      </c>
      <c r="C113" s="1" t="str">
        <f t="shared" si="7"/>
        <v>Kyoho</v>
      </c>
      <c r="D113" s="1" t="str">
        <f t="shared" si="8"/>
        <v>대조</v>
      </c>
      <c r="E113" s="1" t="s">
        <v>19</v>
      </c>
      <c r="F113" s="19" t="s">
        <v>223</v>
      </c>
      <c r="G113" s="19" t="s">
        <v>154</v>
      </c>
      <c r="H113" s="19" t="s">
        <v>613</v>
      </c>
      <c r="M113" s="21">
        <f t="shared" si="9"/>
        <v>38820</v>
      </c>
      <c r="N113" s="21">
        <f t="shared" si="10"/>
        <v>38872</v>
      </c>
      <c r="O113" s="21">
        <f t="shared" si="11"/>
        <v>38992</v>
      </c>
      <c r="P113" s="1">
        <f t="shared" si="12"/>
        <v>172</v>
      </c>
      <c r="Q113" s="1">
        <f t="shared" si="13"/>
        <v>120</v>
      </c>
    </row>
    <row r="114" spans="1:17">
      <c r="A114" s="1">
        <v>2006</v>
      </c>
      <c r="B114" s="1" t="s">
        <v>522</v>
      </c>
      <c r="C114" s="1" t="str">
        <f t="shared" si="7"/>
        <v>Sheridan</v>
      </c>
      <c r="D114" s="1" t="str">
        <f t="shared" si="8"/>
        <v>대조</v>
      </c>
      <c r="E114" s="1" t="s">
        <v>598</v>
      </c>
      <c r="F114" s="19" t="s">
        <v>222</v>
      </c>
      <c r="G114" s="19" t="s">
        <v>146</v>
      </c>
      <c r="H114" s="19" t="s">
        <v>367</v>
      </c>
      <c r="M114" s="21">
        <f t="shared" si="9"/>
        <v>38832</v>
      </c>
      <c r="N114" s="21">
        <f t="shared" si="10"/>
        <v>38871</v>
      </c>
      <c r="O114" s="21">
        <f t="shared" si="11"/>
        <v>39005</v>
      </c>
      <c r="P114" s="1">
        <f t="shared" si="12"/>
        <v>173</v>
      </c>
      <c r="Q114" s="1">
        <f t="shared" si="13"/>
        <v>134</v>
      </c>
    </row>
    <row r="115" spans="1:17">
      <c r="A115" s="1">
        <v>2006</v>
      </c>
      <c r="B115" s="1" t="s">
        <v>522</v>
      </c>
      <c r="C115" s="1" t="str">
        <f t="shared" si="7"/>
        <v>Sheridan</v>
      </c>
      <c r="D115" s="1" t="str">
        <f t="shared" si="8"/>
        <v>대조</v>
      </c>
      <c r="E115" s="1" t="s">
        <v>13</v>
      </c>
      <c r="F115" s="19" t="s">
        <v>344</v>
      </c>
      <c r="G115" s="19" t="s">
        <v>304</v>
      </c>
      <c r="H115" s="19" t="s">
        <v>662</v>
      </c>
      <c r="M115" s="21">
        <f t="shared" si="9"/>
        <v>38831</v>
      </c>
      <c r="N115" s="21">
        <f t="shared" si="10"/>
        <v>38874</v>
      </c>
      <c r="O115" s="21">
        <f t="shared" si="11"/>
        <v>38999</v>
      </c>
      <c r="P115" s="1">
        <f t="shared" si="12"/>
        <v>168</v>
      </c>
      <c r="Q115" s="1">
        <f t="shared" si="13"/>
        <v>125</v>
      </c>
    </row>
    <row r="116" spans="1:17">
      <c r="A116" s="1">
        <v>2006</v>
      </c>
      <c r="B116" s="1" t="s">
        <v>522</v>
      </c>
      <c r="C116" s="1" t="str">
        <f t="shared" si="7"/>
        <v>Sheridan</v>
      </c>
      <c r="D116" s="1" t="str">
        <f t="shared" si="8"/>
        <v>대조</v>
      </c>
      <c r="E116" s="1" t="s">
        <v>14</v>
      </c>
      <c r="F116" s="19" t="s">
        <v>246</v>
      </c>
      <c r="G116" s="19" t="s">
        <v>304</v>
      </c>
      <c r="H116" s="19" t="s">
        <v>28</v>
      </c>
      <c r="M116" s="21">
        <f t="shared" si="9"/>
        <v>38829</v>
      </c>
      <c r="N116" s="21">
        <f t="shared" si="10"/>
        <v>38874</v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2006</v>
      </c>
      <c r="B117" s="1" t="s">
        <v>522</v>
      </c>
      <c r="C117" s="1" t="str">
        <f t="shared" si="7"/>
        <v>Sheridan</v>
      </c>
      <c r="D117" s="1" t="str">
        <f t="shared" si="8"/>
        <v>대조</v>
      </c>
      <c r="E117" s="1" t="s">
        <v>15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2006</v>
      </c>
      <c r="B118" s="1" t="s">
        <v>522</v>
      </c>
      <c r="C118" s="1" t="str">
        <f t="shared" si="7"/>
        <v>Sheridan</v>
      </c>
      <c r="D118" s="1" t="str">
        <f t="shared" si="8"/>
        <v>대조</v>
      </c>
      <c r="E118" s="1" t="s">
        <v>16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2006</v>
      </c>
      <c r="B119" s="1" t="s">
        <v>522</v>
      </c>
      <c r="C119" s="1" t="str">
        <f t="shared" si="7"/>
        <v>Sheridan</v>
      </c>
      <c r="D119" s="1" t="str">
        <f t="shared" si="8"/>
        <v>대조</v>
      </c>
      <c r="E119" s="1" t="s">
        <v>17</v>
      </c>
      <c r="F119" s="19" t="s">
        <v>28</v>
      </c>
      <c r="G119" s="19" t="s">
        <v>28</v>
      </c>
      <c r="H119" s="19" t="s">
        <v>28</v>
      </c>
      <c r="M119" s="21" t="str">
        <f t="shared" si="9"/>
        <v/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2006</v>
      </c>
      <c r="B120" s="1" t="s">
        <v>522</v>
      </c>
      <c r="C120" s="1" t="str">
        <f t="shared" si="7"/>
        <v>Sheridan</v>
      </c>
      <c r="D120" s="1" t="str">
        <f t="shared" si="8"/>
        <v>대조</v>
      </c>
      <c r="E120" s="1" t="s">
        <v>614</v>
      </c>
      <c r="F120" s="19" t="s">
        <v>252</v>
      </c>
      <c r="G120" s="19" t="s">
        <v>200</v>
      </c>
      <c r="H120" s="19" t="s">
        <v>410</v>
      </c>
      <c r="M120" s="21">
        <f t="shared" si="9"/>
        <v>38825</v>
      </c>
      <c r="N120" s="21">
        <f t="shared" si="10"/>
        <v>38864</v>
      </c>
      <c r="O120" s="21">
        <f t="shared" si="11"/>
        <v>38998</v>
      </c>
      <c r="P120" s="1">
        <f t="shared" si="12"/>
        <v>173</v>
      </c>
      <c r="Q120" s="1">
        <f t="shared" si="13"/>
        <v>134</v>
      </c>
    </row>
    <row r="121" spans="1:17">
      <c r="A121" s="1">
        <v>2006</v>
      </c>
      <c r="B121" s="1" t="s">
        <v>522</v>
      </c>
      <c r="C121" s="1" t="str">
        <f t="shared" si="7"/>
        <v>Sheridan</v>
      </c>
      <c r="D121" s="1" t="str">
        <f t="shared" si="8"/>
        <v>대조</v>
      </c>
      <c r="E121" s="1" t="s">
        <v>19</v>
      </c>
      <c r="F121" s="19" t="s">
        <v>139</v>
      </c>
      <c r="G121" s="19" t="s">
        <v>141</v>
      </c>
      <c r="H121" s="19" t="s">
        <v>663</v>
      </c>
      <c r="M121" s="21">
        <f t="shared" si="9"/>
        <v>38814</v>
      </c>
      <c r="N121" s="21">
        <f t="shared" si="10"/>
        <v>38870</v>
      </c>
      <c r="O121" s="21">
        <f t="shared" si="11"/>
        <v>39003</v>
      </c>
      <c r="P121" s="1">
        <f t="shared" si="12"/>
        <v>189</v>
      </c>
      <c r="Q121" s="1">
        <f t="shared" si="13"/>
        <v>133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8A54-0244-4A44-AA0F-8FA6AF82CC97}">
  <dimension ref="A1:Q92"/>
  <sheetViews>
    <sheetView workbookViewId="0">
      <selection activeCell="I2" sqref="I2:I104857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2005</v>
      </c>
      <c r="B2" s="1" t="s">
        <v>651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598</v>
      </c>
      <c r="F2" s="19" t="s">
        <v>664</v>
      </c>
      <c r="G2" s="19" t="s">
        <v>665</v>
      </c>
      <c r="H2" s="19" t="s">
        <v>666</v>
      </c>
      <c r="M2" s="21">
        <f>IF(F2="-","", DATE($A2, LEFT(F2,FIND(".",F2)-1), MID(F2,FIND(".",F2)+1,LEN(F2))))</f>
        <v>38464</v>
      </c>
      <c r="N2" s="21">
        <f>IF(G2="-","", DATE($A2, LEFT(G2,FIND(".",G2)-1), MID(G2,FIND(".",G2)+1,LEN(G2))))</f>
        <v>38501</v>
      </c>
      <c r="O2" s="21">
        <f>IF(H2="-","", DATE($A2, LEFT(H2,FIND(".",H2)-1), MID(H2,FIND(".",H2)+1,LEN(H2))))</f>
        <v>38600</v>
      </c>
      <c r="P2" s="1">
        <f>IF(OR(M2="",O2=""),"", O2-M2)</f>
        <v>136</v>
      </c>
      <c r="Q2" s="1">
        <f>IF(OR(N2="",O2=""),"", O2-N2)</f>
        <v>99</v>
      </c>
    </row>
    <row r="3" spans="1:17">
      <c r="A3" s="1">
        <v>2005</v>
      </c>
      <c r="B3" s="1" t="s">
        <v>651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667</v>
      </c>
      <c r="G3" s="19" t="s">
        <v>668</v>
      </c>
      <c r="H3" s="19" t="s">
        <v>669</v>
      </c>
      <c r="M3" s="21">
        <f t="shared" ref="M3:M66" si="2">IF(F3="-","", DATE($A3, LEFT(F3,FIND(".",F3)-1), MID(F3,FIND(".",F3)+1,LEN(F3))))</f>
        <v>38463</v>
      </c>
      <c r="N3" s="21">
        <f t="shared" ref="N3:N66" si="3">IF(G3="-","", DATE($A3, LEFT(G3,FIND(".",G3)-1), MID(G3,FIND(".",G3)+1,LEN(G3))))</f>
        <v>38507</v>
      </c>
      <c r="O3" s="21">
        <f t="shared" ref="O3:O66" si="4">IF(H3="-","", DATE($A3, LEFT(H3,FIND(".",H3)-1), MID(H3,FIND(".",H3)+1,LEN(H3))))</f>
        <v>38601</v>
      </c>
      <c r="P3" s="1">
        <f t="shared" ref="P3:P66" si="5">IF(OR(M3="",O3=""),"", O3-M3)</f>
        <v>138</v>
      </c>
      <c r="Q3" s="1">
        <f t="shared" ref="Q3:Q66" si="6">IF(OR(N3="",O3=""),"", O3-N3)</f>
        <v>94</v>
      </c>
    </row>
    <row r="4" spans="1:17">
      <c r="A4" s="1">
        <v>2005</v>
      </c>
      <c r="B4" s="1" t="s">
        <v>650</v>
      </c>
      <c r="C4" s="1" t="str">
        <f t="shared" si="0"/>
        <v>원교 라-19</v>
      </c>
      <c r="D4" s="1" t="str">
        <f t="shared" si="1"/>
        <v/>
      </c>
      <c r="E4" s="1" t="s">
        <v>14</v>
      </c>
      <c r="F4" s="19" t="s">
        <v>670</v>
      </c>
      <c r="G4" s="19" t="s">
        <v>28</v>
      </c>
      <c r="H4" s="19" t="s">
        <v>28</v>
      </c>
      <c r="M4" s="21">
        <f t="shared" si="2"/>
        <v>38462</v>
      </c>
      <c r="N4" s="21" t="str">
        <f t="shared" si="3"/>
        <v/>
      </c>
      <c r="O4" s="21" t="str">
        <f t="shared" si="4"/>
        <v/>
      </c>
      <c r="P4" s="1" t="str">
        <f t="shared" si="5"/>
        <v/>
      </c>
      <c r="Q4" s="1" t="str">
        <f t="shared" si="6"/>
        <v/>
      </c>
    </row>
    <row r="5" spans="1:17">
      <c r="A5" s="1">
        <v>2005</v>
      </c>
      <c r="B5" s="1" t="s">
        <v>650</v>
      </c>
      <c r="C5" s="1" t="str">
        <f t="shared" si="0"/>
        <v>원교 라-19</v>
      </c>
      <c r="D5" s="1" t="str">
        <f t="shared" si="1"/>
        <v/>
      </c>
      <c r="E5" s="1" t="s">
        <v>15</v>
      </c>
      <c r="F5" s="19" t="s">
        <v>670</v>
      </c>
      <c r="G5" s="19" t="s">
        <v>671</v>
      </c>
      <c r="H5" s="19" t="s">
        <v>672</v>
      </c>
      <c r="M5" s="21">
        <f t="shared" si="2"/>
        <v>38462</v>
      </c>
      <c r="N5" s="21">
        <f t="shared" si="3"/>
        <v>38498</v>
      </c>
      <c r="O5" s="21">
        <f t="shared" si="4"/>
        <v>38593</v>
      </c>
      <c r="P5" s="1">
        <f t="shared" si="5"/>
        <v>131</v>
      </c>
      <c r="Q5" s="1">
        <f t="shared" si="6"/>
        <v>95</v>
      </c>
    </row>
    <row r="6" spans="1:17">
      <c r="A6" s="1">
        <v>2005</v>
      </c>
      <c r="B6" s="1" t="s">
        <v>650</v>
      </c>
      <c r="C6" s="1" t="str">
        <f t="shared" si="0"/>
        <v>원교 라-19</v>
      </c>
      <c r="D6" s="1" t="str">
        <f t="shared" si="1"/>
        <v/>
      </c>
      <c r="E6" s="1" t="s">
        <v>17</v>
      </c>
      <c r="F6" s="19" t="s">
        <v>673</v>
      </c>
      <c r="G6" s="19" t="s">
        <v>674</v>
      </c>
      <c r="H6" s="19" t="s">
        <v>675</v>
      </c>
      <c r="M6" s="21">
        <f t="shared" si="2"/>
        <v>38454</v>
      </c>
      <c r="N6" s="21">
        <f t="shared" si="3"/>
        <v>38503</v>
      </c>
      <c r="O6" s="21">
        <f t="shared" si="4"/>
        <v>38596</v>
      </c>
      <c r="P6" s="1">
        <f t="shared" si="5"/>
        <v>142</v>
      </c>
      <c r="Q6" s="1">
        <f t="shared" si="6"/>
        <v>93</v>
      </c>
    </row>
    <row r="7" spans="1:17">
      <c r="A7" s="1">
        <v>2005</v>
      </c>
      <c r="B7" s="1" t="s">
        <v>650</v>
      </c>
      <c r="C7" s="1" t="str">
        <f t="shared" si="0"/>
        <v>원교 라-19</v>
      </c>
      <c r="D7" s="1" t="str">
        <f t="shared" si="1"/>
        <v/>
      </c>
      <c r="E7" s="1" t="s">
        <v>614</v>
      </c>
      <c r="F7" s="19" t="s">
        <v>676</v>
      </c>
      <c r="G7" s="19" t="s">
        <v>671</v>
      </c>
      <c r="H7" s="19" t="s">
        <v>677</v>
      </c>
      <c r="M7" s="21">
        <f t="shared" si="2"/>
        <v>38459</v>
      </c>
      <c r="N7" s="21">
        <f t="shared" si="3"/>
        <v>38498</v>
      </c>
      <c r="O7" s="21">
        <f t="shared" si="4"/>
        <v>38584</v>
      </c>
      <c r="P7" s="1">
        <f t="shared" si="5"/>
        <v>125</v>
      </c>
      <c r="Q7" s="1">
        <f t="shared" si="6"/>
        <v>86</v>
      </c>
    </row>
    <row r="8" spans="1:17">
      <c r="A8" s="1">
        <v>2005</v>
      </c>
      <c r="B8" s="1" t="s">
        <v>650</v>
      </c>
      <c r="C8" s="1" t="str">
        <f t="shared" si="0"/>
        <v>원교 라-19</v>
      </c>
      <c r="D8" s="1" t="str">
        <f t="shared" si="1"/>
        <v/>
      </c>
      <c r="E8" s="1" t="s">
        <v>19</v>
      </c>
      <c r="F8" s="19" t="s">
        <v>678</v>
      </c>
      <c r="G8" s="19" t="s">
        <v>28</v>
      </c>
      <c r="H8" s="19" t="s">
        <v>28</v>
      </c>
      <c r="M8" s="21">
        <f t="shared" si="2"/>
        <v>38471</v>
      </c>
      <c r="N8" s="21" t="str">
        <f t="shared" si="3"/>
        <v/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2005</v>
      </c>
      <c r="B9" s="1" t="s">
        <v>658</v>
      </c>
      <c r="C9" s="1" t="str">
        <f t="shared" si="0"/>
        <v>원교 라-20</v>
      </c>
      <c r="D9" s="1" t="str">
        <f t="shared" si="1"/>
        <v/>
      </c>
      <c r="E9" s="1" t="s">
        <v>598</v>
      </c>
      <c r="F9" s="19" t="s">
        <v>679</v>
      </c>
      <c r="G9" s="19" t="s">
        <v>680</v>
      </c>
      <c r="H9" s="19" t="s">
        <v>681</v>
      </c>
      <c r="M9" s="21">
        <f t="shared" si="2"/>
        <v>38460</v>
      </c>
      <c r="N9" s="21">
        <f t="shared" si="3"/>
        <v>38500</v>
      </c>
      <c r="O9" s="21">
        <f t="shared" si="4"/>
        <v>38592</v>
      </c>
      <c r="P9" s="1">
        <f t="shared" si="5"/>
        <v>132</v>
      </c>
      <c r="Q9" s="1">
        <f t="shared" si="6"/>
        <v>92</v>
      </c>
    </row>
    <row r="10" spans="1:17">
      <c r="A10" s="1">
        <v>2005</v>
      </c>
      <c r="B10" s="1" t="s">
        <v>658</v>
      </c>
      <c r="C10" s="1" t="str">
        <f t="shared" si="0"/>
        <v>원교 라-20</v>
      </c>
      <c r="D10" s="1" t="str">
        <f t="shared" si="1"/>
        <v/>
      </c>
      <c r="E10" s="1" t="s">
        <v>13</v>
      </c>
      <c r="F10" s="19" t="s">
        <v>676</v>
      </c>
      <c r="G10" s="19" t="s">
        <v>682</v>
      </c>
      <c r="H10" s="19" t="s">
        <v>683</v>
      </c>
      <c r="M10" s="21">
        <f t="shared" si="2"/>
        <v>38459</v>
      </c>
      <c r="N10" s="21">
        <f t="shared" si="3"/>
        <v>38508</v>
      </c>
      <c r="O10" s="21">
        <f t="shared" si="4"/>
        <v>38589</v>
      </c>
      <c r="P10" s="1">
        <f t="shared" si="5"/>
        <v>130</v>
      </c>
      <c r="Q10" s="1">
        <f t="shared" si="6"/>
        <v>81</v>
      </c>
    </row>
    <row r="11" spans="1:17">
      <c r="A11" s="1">
        <v>2005</v>
      </c>
      <c r="B11" s="1" t="s">
        <v>658</v>
      </c>
      <c r="C11" s="1" t="str">
        <f t="shared" si="0"/>
        <v>원교 라-20</v>
      </c>
      <c r="D11" s="1" t="str">
        <f t="shared" si="1"/>
        <v/>
      </c>
      <c r="E11" s="1" t="s">
        <v>14</v>
      </c>
      <c r="F11" s="19" t="s">
        <v>667</v>
      </c>
      <c r="G11" s="19" t="s">
        <v>680</v>
      </c>
      <c r="H11" s="19" t="s">
        <v>28</v>
      </c>
      <c r="M11" s="21">
        <f t="shared" si="2"/>
        <v>38463</v>
      </c>
      <c r="N11" s="21">
        <f t="shared" si="3"/>
        <v>38500</v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2005</v>
      </c>
      <c r="B12" s="1" t="s">
        <v>658</v>
      </c>
      <c r="C12" s="1" t="str">
        <f t="shared" si="0"/>
        <v>원교 라-20</v>
      </c>
      <c r="D12" s="1" t="str">
        <f t="shared" si="1"/>
        <v/>
      </c>
      <c r="E12" s="1" t="s">
        <v>15</v>
      </c>
      <c r="F12" s="19" t="s">
        <v>670</v>
      </c>
      <c r="G12" s="19" t="s">
        <v>28</v>
      </c>
      <c r="H12" s="19" t="s">
        <v>28</v>
      </c>
      <c r="M12" s="21">
        <f t="shared" si="2"/>
        <v>38462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2005</v>
      </c>
      <c r="B13" s="1" t="s">
        <v>658</v>
      </c>
      <c r="C13" s="1" t="str">
        <f t="shared" si="0"/>
        <v>원교 라-20</v>
      </c>
      <c r="D13" s="1" t="str">
        <f t="shared" si="1"/>
        <v/>
      </c>
      <c r="E13" s="1" t="s">
        <v>17</v>
      </c>
      <c r="F13" s="19" t="s">
        <v>684</v>
      </c>
      <c r="G13" s="19" t="s">
        <v>685</v>
      </c>
      <c r="H13" s="19" t="s">
        <v>686</v>
      </c>
      <c r="M13" s="21">
        <f t="shared" si="2"/>
        <v>38455</v>
      </c>
      <c r="N13" s="21">
        <f t="shared" si="3"/>
        <v>38504</v>
      </c>
      <c r="O13" s="21">
        <f t="shared" si="4"/>
        <v>38585</v>
      </c>
      <c r="P13" s="1">
        <f t="shared" si="5"/>
        <v>130</v>
      </c>
      <c r="Q13" s="1">
        <f t="shared" si="6"/>
        <v>81</v>
      </c>
    </row>
    <row r="14" spans="1:17">
      <c r="A14" s="1">
        <v>2005</v>
      </c>
      <c r="B14" s="1" t="s">
        <v>658</v>
      </c>
      <c r="C14" s="1" t="str">
        <f t="shared" si="0"/>
        <v>원교 라-20</v>
      </c>
      <c r="D14" s="1" t="str">
        <f t="shared" si="1"/>
        <v/>
      </c>
      <c r="E14" s="1" t="s">
        <v>614</v>
      </c>
      <c r="F14" s="19" t="s">
        <v>687</v>
      </c>
      <c r="G14" s="19" t="s">
        <v>688</v>
      </c>
      <c r="H14" s="19" t="s">
        <v>689</v>
      </c>
      <c r="M14" s="21">
        <f t="shared" si="2"/>
        <v>38458</v>
      </c>
      <c r="N14" s="21">
        <f t="shared" si="3"/>
        <v>38497</v>
      </c>
      <c r="O14" s="21">
        <f t="shared" si="4"/>
        <v>38582</v>
      </c>
      <c r="P14" s="1">
        <f t="shared" si="5"/>
        <v>124</v>
      </c>
      <c r="Q14" s="1">
        <f t="shared" si="6"/>
        <v>85</v>
      </c>
    </row>
    <row r="15" spans="1:17">
      <c r="A15" s="1">
        <v>2005</v>
      </c>
      <c r="B15" s="1" t="s">
        <v>658</v>
      </c>
      <c r="C15" s="1" t="str">
        <f t="shared" si="0"/>
        <v>원교 라-20</v>
      </c>
      <c r="D15" s="1" t="str">
        <f t="shared" si="1"/>
        <v/>
      </c>
      <c r="E15" s="1" t="s">
        <v>19</v>
      </c>
      <c r="F15" s="19" t="s">
        <v>690</v>
      </c>
      <c r="G15" s="19" t="s">
        <v>583</v>
      </c>
      <c r="H15" s="19" t="s">
        <v>691</v>
      </c>
      <c r="M15" s="21">
        <f t="shared" si="2"/>
        <v>38451</v>
      </c>
      <c r="N15" s="21">
        <f t="shared" si="3"/>
        <v>38499</v>
      </c>
      <c r="O15" s="21">
        <f t="shared" si="4"/>
        <v>38586</v>
      </c>
      <c r="P15" s="1">
        <f t="shared" si="5"/>
        <v>135</v>
      </c>
      <c r="Q15" s="1">
        <f t="shared" si="6"/>
        <v>87</v>
      </c>
    </row>
    <row r="16" spans="1:17">
      <c r="A16" s="1">
        <v>2005</v>
      </c>
      <c r="B16" s="1" t="s">
        <v>615</v>
      </c>
      <c r="C16" s="1" t="str">
        <f t="shared" si="0"/>
        <v>원교 라-21</v>
      </c>
      <c r="D16" s="1" t="str">
        <f t="shared" si="1"/>
        <v/>
      </c>
      <c r="E16" s="1" t="s">
        <v>598</v>
      </c>
      <c r="F16" s="19" t="s">
        <v>676</v>
      </c>
      <c r="G16" s="19" t="s">
        <v>692</v>
      </c>
      <c r="H16" s="19" t="s">
        <v>681</v>
      </c>
      <c r="M16" s="21">
        <f t="shared" si="2"/>
        <v>38459</v>
      </c>
      <c r="N16" s="21">
        <f t="shared" si="3"/>
        <v>38506</v>
      </c>
      <c r="O16" s="21">
        <f t="shared" si="4"/>
        <v>38592</v>
      </c>
      <c r="P16" s="1">
        <f t="shared" si="5"/>
        <v>133</v>
      </c>
      <c r="Q16" s="1">
        <f t="shared" si="6"/>
        <v>86</v>
      </c>
    </row>
    <row r="17" spans="1:17">
      <c r="A17" s="1">
        <v>2005</v>
      </c>
      <c r="B17" s="1" t="s">
        <v>615</v>
      </c>
      <c r="C17" s="1" t="str">
        <f t="shared" si="0"/>
        <v>원교 라-21</v>
      </c>
      <c r="D17" s="1" t="str">
        <f t="shared" si="1"/>
        <v/>
      </c>
      <c r="E17" s="1" t="s">
        <v>13</v>
      </c>
      <c r="F17" s="19" t="s">
        <v>693</v>
      </c>
      <c r="G17" s="19" t="s">
        <v>28</v>
      </c>
      <c r="H17" s="19" t="s">
        <v>28</v>
      </c>
      <c r="M17" s="21">
        <f t="shared" si="2"/>
        <v>38469</v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2005</v>
      </c>
      <c r="B18" s="1" t="s">
        <v>615</v>
      </c>
      <c r="C18" s="1" t="str">
        <f t="shared" si="0"/>
        <v>원교 라-21</v>
      </c>
      <c r="D18" s="1" t="str">
        <f t="shared" si="1"/>
        <v/>
      </c>
      <c r="E18" s="1" t="s">
        <v>14</v>
      </c>
      <c r="F18" s="19" t="s">
        <v>670</v>
      </c>
      <c r="G18" s="19" t="s">
        <v>28</v>
      </c>
      <c r="H18" s="19" t="s">
        <v>28</v>
      </c>
      <c r="M18" s="21">
        <f t="shared" si="2"/>
        <v>38462</v>
      </c>
      <c r="N18" s="21" t="str">
        <f t="shared" si="3"/>
        <v/>
      </c>
      <c r="O18" s="21" t="str">
        <f t="shared" si="4"/>
        <v/>
      </c>
      <c r="P18" s="1" t="str">
        <f t="shared" si="5"/>
        <v/>
      </c>
      <c r="Q18" s="1" t="str">
        <f t="shared" si="6"/>
        <v/>
      </c>
    </row>
    <row r="19" spans="1:17">
      <c r="A19" s="1">
        <v>2005</v>
      </c>
      <c r="B19" s="1" t="s">
        <v>615</v>
      </c>
      <c r="C19" s="1" t="str">
        <f t="shared" si="0"/>
        <v>원교 라-21</v>
      </c>
      <c r="D19" s="1" t="str">
        <f t="shared" si="1"/>
        <v/>
      </c>
      <c r="E19" s="1" t="s">
        <v>694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2005</v>
      </c>
      <c r="B20" s="1" t="s">
        <v>615</v>
      </c>
      <c r="C20" s="1" t="str">
        <f t="shared" si="0"/>
        <v>원교 라-21</v>
      </c>
      <c r="D20" s="1" t="str">
        <f t="shared" si="1"/>
        <v/>
      </c>
      <c r="E20" s="1" t="s">
        <v>17</v>
      </c>
      <c r="F20" s="19" t="s">
        <v>673</v>
      </c>
      <c r="G20" s="19" t="s">
        <v>28</v>
      </c>
      <c r="H20" s="19" t="s">
        <v>28</v>
      </c>
      <c r="M20" s="21">
        <f t="shared" si="2"/>
        <v>38454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2005</v>
      </c>
      <c r="B21" s="1" t="s">
        <v>615</v>
      </c>
      <c r="C21" s="1" t="str">
        <f t="shared" si="0"/>
        <v>원교 라-21</v>
      </c>
      <c r="D21" s="1" t="str">
        <f t="shared" si="1"/>
        <v/>
      </c>
      <c r="E21" s="1" t="s">
        <v>614</v>
      </c>
      <c r="F21" s="19" t="s">
        <v>695</v>
      </c>
      <c r="G21" s="19" t="s">
        <v>688</v>
      </c>
      <c r="H21" s="19" t="s">
        <v>28</v>
      </c>
      <c r="M21" s="21">
        <f t="shared" si="2"/>
        <v>38457</v>
      </c>
      <c r="N21" s="21">
        <f t="shared" si="3"/>
        <v>38497</v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2005</v>
      </c>
      <c r="B22" s="1" t="s">
        <v>615</v>
      </c>
      <c r="C22" s="1" t="str">
        <f t="shared" si="0"/>
        <v>원교 라-21</v>
      </c>
      <c r="D22" s="1" t="str">
        <f t="shared" si="1"/>
        <v/>
      </c>
      <c r="E22" s="1" t="s">
        <v>19</v>
      </c>
      <c r="F22" s="19" t="s">
        <v>687</v>
      </c>
      <c r="G22" s="19" t="s">
        <v>28</v>
      </c>
      <c r="H22" s="19" t="s">
        <v>28</v>
      </c>
      <c r="M22" s="21">
        <f t="shared" si="2"/>
        <v>38458</v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2005</v>
      </c>
      <c r="B23" s="1" t="s">
        <v>617</v>
      </c>
      <c r="C23" s="1" t="str">
        <f t="shared" si="0"/>
        <v>원교 라-22</v>
      </c>
      <c r="D23" s="1" t="str">
        <f t="shared" si="1"/>
        <v/>
      </c>
      <c r="E23" s="1" t="s">
        <v>598</v>
      </c>
      <c r="F23" s="19" t="s">
        <v>696</v>
      </c>
      <c r="G23" s="19" t="s">
        <v>697</v>
      </c>
      <c r="H23" s="19" t="s">
        <v>698</v>
      </c>
      <c r="M23" s="21">
        <f t="shared" si="2"/>
        <v>38466</v>
      </c>
      <c r="N23" s="21">
        <f t="shared" si="3"/>
        <v>38512</v>
      </c>
      <c r="O23" s="21">
        <f t="shared" si="4"/>
        <v>38594</v>
      </c>
      <c r="P23" s="1">
        <f t="shared" si="5"/>
        <v>128</v>
      </c>
      <c r="Q23" s="1">
        <f t="shared" si="6"/>
        <v>82</v>
      </c>
    </row>
    <row r="24" spans="1:17">
      <c r="A24" s="1">
        <v>2005</v>
      </c>
      <c r="B24" s="1" t="s">
        <v>617</v>
      </c>
      <c r="C24" s="1" t="str">
        <f t="shared" si="0"/>
        <v>원교 라-22</v>
      </c>
      <c r="D24" s="1" t="str">
        <f t="shared" si="1"/>
        <v/>
      </c>
      <c r="E24" s="1" t="s">
        <v>13</v>
      </c>
      <c r="F24" s="19" t="s">
        <v>664</v>
      </c>
      <c r="G24" s="19" t="s">
        <v>682</v>
      </c>
      <c r="H24" s="19" t="s">
        <v>699</v>
      </c>
      <c r="M24" s="21">
        <f t="shared" si="2"/>
        <v>38464</v>
      </c>
      <c r="N24" s="21">
        <f t="shared" si="3"/>
        <v>38508</v>
      </c>
      <c r="O24" s="21">
        <f t="shared" si="4"/>
        <v>38598</v>
      </c>
      <c r="P24" s="1">
        <f t="shared" si="5"/>
        <v>134</v>
      </c>
      <c r="Q24" s="1">
        <f t="shared" si="6"/>
        <v>90</v>
      </c>
    </row>
    <row r="25" spans="1:17">
      <c r="A25" s="1">
        <v>2005</v>
      </c>
      <c r="B25" s="1" t="s">
        <v>617</v>
      </c>
      <c r="C25" s="1" t="str">
        <f t="shared" si="0"/>
        <v>원교 라-22</v>
      </c>
      <c r="D25" s="1" t="str">
        <f t="shared" si="1"/>
        <v/>
      </c>
      <c r="E25" s="1" t="s">
        <v>14</v>
      </c>
      <c r="F25" s="19" t="s">
        <v>700</v>
      </c>
      <c r="G25" s="19" t="s">
        <v>682</v>
      </c>
      <c r="H25" s="19" t="s">
        <v>28</v>
      </c>
      <c r="M25" s="21">
        <f t="shared" si="2"/>
        <v>38465</v>
      </c>
      <c r="N25" s="21">
        <f t="shared" si="3"/>
        <v>38508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2005</v>
      </c>
      <c r="B26" s="1" t="s">
        <v>617</v>
      </c>
      <c r="C26" s="1" t="str">
        <f t="shared" si="0"/>
        <v>원교 라-22</v>
      </c>
      <c r="D26" s="1" t="str">
        <f t="shared" si="1"/>
        <v/>
      </c>
      <c r="E26" s="1" t="s">
        <v>694</v>
      </c>
      <c r="F26" s="19" t="s">
        <v>664</v>
      </c>
      <c r="G26" s="19" t="s">
        <v>701</v>
      </c>
      <c r="H26" s="19" t="s">
        <v>698</v>
      </c>
      <c r="M26" s="21">
        <f t="shared" si="2"/>
        <v>38464</v>
      </c>
      <c r="N26" s="21">
        <f t="shared" si="3"/>
        <v>38502</v>
      </c>
      <c r="O26" s="21">
        <f t="shared" si="4"/>
        <v>38594</v>
      </c>
      <c r="P26" s="1">
        <f t="shared" si="5"/>
        <v>130</v>
      </c>
      <c r="Q26" s="1">
        <f t="shared" si="6"/>
        <v>92</v>
      </c>
    </row>
    <row r="27" spans="1:17">
      <c r="A27" s="1">
        <v>2005</v>
      </c>
      <c r="B27" s="1" t="s">
        <v>617</v>
      </c>
      <c r="C27" s="1" t="str">
        <f t="shared" si="0"/>
        <v>원교 라-22</v>
      </c>
      <c r="D27" s="1" t="str">
        <f t="shared" si="1"/>
        <v/>
      </c>
      <c r="E27" s="1" t="s">
        <v>17</v>
      </c>
      <c r="F27" s="19" t="s">
        <v>695</v>
      </c>
      <c r="G27" s="19" t="s">
        <v>28</v>
      </c>
      <c r="H27" s="19" t="s">
        <v>28</v>
      </c>
      <c r="M27" s="21">
        <f t="shared" si="2"/>
        <v>38457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2005</v>
      </c>
      <c r="B28" s="1" t="s">
        <v>617</v>
      </c>
      <c r="C28" s="1" t="str">
        <f t="shared" si="0"/>
        <v>원교 라-22</v>
      </c>
      <c r="D28" s="1" t="str">
        <f t="shared" si="1"/>
        <v/>
      </c>
      <c r="E28" s="1" t="s">
        <v>614</v>
      </c>
      <c r="F28" s="19" t="s">
        <v>28</v>
      </c>
      <c r="G28" s="19" t="s">
        <v>28</v>
      </c>
      <c r="H28" s="19" t="s">
        <v>28</v>
      </c>
      <c r="M28" s="21" t="str">
        <f t="shared" si="2"/>
        <v/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2005</v>
      </c>
      <c r="B29" s="1" t="s">
        <v>617</v>
      </c>
      <c r="C29" s="1" t="str">
        <f t="shared" si="0"/>
        <v>원교 라-22</v>
      </c>
      <c r="D29" s="1" t="str">
        <f t="shared" si="1"/>
        <v/>
      </c>
      <c r="E29" s="1" t="s">
        <v>19</v>
      </c>
      <c r="F29" s="19" t="s">
        <v>28</v>
      </c>
      <c r="G29" s="19" t="s">
        <v>28</v>
      </c>
      <c r="H29" s="19" t="s">
        <v>28</v>
      </c>
      <c r="M29" s="21" t="str">
        <f t="shared" si="2"/>
        <v/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2005</v>
      </c>
      <c r="B30" s="1" t="s">
        <v>622</v>
      </c>
      <c r="C30" s="1" t="str">
        <f t="shared" si="0"/>
        <v>원교 라-23</v>
      </c>
      <c r="D30" s="1" t="str">
        <f t="shared" si="1"/>
        <v/>
      </c>
      <c r="E30" s="1" t="s">
        <v>598</v>
      </c>
      <c r="F30" s="19" t="s">
        <v>700</v>
      </c>
      <c r="G30" s="19" t="s">
        <v>668</v>
      </c>
      <c r="H30" s="19" t="s">
        <v>702</v>
      </c>
      <c r="M30" s="21">
        <f t="shared" si="2"/>
        <v>38465</v>
      </c>
      <c r="N30" s="21">
        <f t="shared" si="3"/>
        <v>38507</v>
      </c>
      <c r="O30" s="21">
        <f t="shared" si="4"/>
        <v>38602</v>
      </c>
      <c r="P30" s="1">
        <f t="shared" si="5"/>
        <v>137</v>
      </c>
      <c r="Q30" s="1">
        <f t="shared" si="6"/>
        <v>95</v>
      </c>
    </row>
    <row r="31" spans="1:17">
      <c r="A31" s="1">
        <v>2005</v>
      </c>
      <c r="B31" s="1" t="s">
        <v>622</v>
      </c>
      <c r="C31" s="1" t="str">
        <f t="shared" si="0"/>
        <v>원교 라-23</v>
      </c>
      <c r="D31" s="1" t="str">
        <f t="shared" si="1"/>
        <v/>
      </c>
      <c r="E31" s="1" t="s">
        <v>13</v>
      </c>
      <c r="F31" s="19" t="s">
        <v>670</v>
      </c>
      <c r="G31" s="19" t="s">
        <v>703</v>
      </c>
      <c r="H31" s="19" t="s">
        <v>699</v>
      </c>
      <c r="M31" s="21">
        <f t="shared" si="2"/>
        <v>38462</v>
      </c>
      <c r="N31" s="21">
        <f t="shared" si="3"/>
        <v>38509</v>
      </c>
      <c r="O31" s="21">
        <f t="shared" si="4"/>
        <v>38598</v>
      </c>
      <c r="P31" s="1">
        <f t="shared" si="5"/>
        <v>136</v>
      </c>
      <c r="Q31" s="1">
        <f t="shared" si="6"/>
        <v>89</v>
      </c>
    </row>
    <row r="32" spans="1:17">
      <c r="A32" s="1">
        <v>2005</v>
      </c>
      <c r="B32" s="1" t="s">
        <v>622</v>
      </c>
      <c r="C32" s="1" t="str">
        <f t="shared" si="0"/>
        <v>원교 라-23</v>
      </c>
      <c r="D32" s="1" t="str">
        <f t="shared" si="1"/>
        <v/>
      </c>
      <c r="E32" s="1" t="s">
        <v>14</v>
      </c>
      <c r="F32" s="19" t="s">
        <v>667</v>
      </c>
      <c r="G32" s="19" t="s">
        <v>28</v>
      </c>
      <c r="H32" s="19" t="s">
        <v>28</v>
      </c>
      <c r="M32" s="21">
        <f t="shared" si="2"/>
        <v>38463</v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2005</v>
      </c>
      <c r="B33" s="1" t="s">
        <v>622</v>
      </c>
      <c r="C33" s="1" t="str">
        <f t="shared" si="0"/>
        <v>원교 라-23</v>
      </c>
      <c r="D33" s="1" t="str">
        <f t="shared" si="1"/>
        <v/>
      </c>
      <c r="E33" s="1" t="s">
        <v>694</v>
      </c>
      <c r="F33" s="19" t="s">
        <v>700</v>
      </c>
      <c r="G33" s="19" t="s">
        <v>680</v>
      </c>
      <c r="H33" s="19" t="s">
        <v>28</v>
      </c>
      <c r="M33" s="21">
        <f t="shared" si="2"/>
        <v>38465</v>
      </c>
      <c r="N33" s="21">
        <f t="shared" si="3"/>
        <v>38500</v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2005</v>
      </c>
      <c r="B34" s="1" t="s">
        <v>622</v>
      </c>
      <c r="C34" s="1" t="str">
        <f t="shared" si="0"/>
        <v>원교 라-23</v>
      </c>
      <c r="D34" s="1" t="str">
        <f t="shared" si="1"/>
        <v/>
      </c>
      <c r="E34" s="1" t="s">
        <v>17</v>
      </c>
      <c r="F34" s="19" t="s">
        <v>695</v>
      </c>
      <c r="G34" s="19" t="s">
        <v>28</v>
      </c>
      <c r="H34" s="19" t="s">
        <v>28</v>
      </c>
      <c r="M34" s="21">
        <f t="shared" si="2"/>
        <v>38457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2005</v>
      </c>
      <c r="B35" s="1" t="s">
        <v>622</v>
      </c>
      <c r="C35" s="1" t="str">
        <f t="shared" si="0"/>
        <v>원교 라-23</v>
      </c>
      <c r="D35" s="1" t="str">
        <f t="shared" si="1"/>
        <v/>
      </c>
      <c r="E35" s="1" t="s">
        <v>614</v>
      </c>
      <c r="F35" s="19" t="s">
        <v>670</v>
      </c>
      <c r="G35" s="19" t="s">
        <v>583</v>
      </c>
      <c r="H35" s="19" t="s">
        <v>704</v>
      </c>
      <c r="M35" s="21">
        <f t="shared" si="2"/>
        <v>38462</v>
      </c>
      <c r="N35" s="21">
        <f t="shared" si="3"/>
        <v>38499</v>
      </c>
      <c r="O35" s="21">
        <f t="shared" si="4"/>
        <v>38597</v>
      </c>
      <c r="P35" s="1">
        <f t="shared" si="5"/>
        <v>135</v>
      </c>
      <c r="Q35" s="1">
        <f t="shared" si="6"/>
        <v>98</v>
      </c>
    </row>
    <row r="36" spans="1:17">
      <c r="A36" s="1">
        <v>2005</v>
      </c>
      <c r="B36" s="1" t="s">
        <v>622</v>
      </c>
      <c r="C36" s="1" t="str">
        <f t="shared" si="0"/>
        <v>원교 라-23</v>
      </c>
      <c r="D36" s="1" t="str">
        <f t="shared" si="1"/>
        <v/>
      </c>
      <c r="E36" s="1" t="s">
        <v>19</v>
      </c>
      <c r="F36" s="19" t="s">
        <v>705</v>
      </c>
      <c r="G36" s="19" t="s">
        <v>28</v>
      </c>
      <c r="H36" s="19" t="s">
        <v>28</v>
      </c>
      <c r="M36" s="21">
        <f t="shared" si="2"/>
        <v>38467</v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2005</v>
      </c>
      <c r="B37" s="1" t="s">
        <v>716</v>
      </c>
      <c r="C37" s="1" t="str">
        <f t="shared" si="0"/>
        <v>충북포시-01</v>
      </c>
      <c r="D37" s="1" t="str">
        <f t="shared" si="1"/>
        <v/>
      </c>
      <c r="E37" s="1" t="s">
        <v>598</v>
      </c>
      <c r="F37" s="19" t="s">
        <v>28</v>
      </c>
      <c r="G37" s="19" t="s">
        <v>28</v>
      </c>
      <c r="H37" s="19" t="s">
        <v>28</v>
      </c>
      <c r="M37" s="21" t="str">
        <f t="shared" si="2"/>
        <v/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2005</v>
      </c>
      <c r="B38" s="1" t="s">
        <v>716</v>
      </c>
      <c r="C38" s="1" t="str">
        <f t="shared" si="0"/>
        <v>충북포시-01</v>
      </c>
      <c r="D38" s="1" t="str">
        <f t="shared" si="1"/>
        <v/>
      </c>
      <c r="E38" s="1" t="s">
        <v>13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2005</v>
      </c>
      <c r="B39" s="1" t="s">
        <v>715</v>
      </c>
      <c r="C39" s="1" t="str">
        <f t="shared" si="0"/>
        <v>충북포시-01</v>
      </c>
      <c r="D39" s="1" t="str">
        <f t="shared" si="1"/>
        <v/>
      </c>
      <c r="E39" s="1" t="s">
        <v>14</v>
      </c>
      <c r="F39" s="19" t="s">
        <v>28</v>
      </c>
      <c r="G39" s="19" t="s">
        <v>28</v>
      </c>
      <c r="H39" s="19" t="s">
        <v>28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2005</v>
      </c>
      <c r="B40" s="1" t="s">
        <v>715</v>
      </c>
      <c r="C40" s="1" t="str">
        <f t="shared" si="0"/>
        <v>충북포시-01</v>
      </c>
      <c r="D40" s="1" t="str">
        <f t="shared" si="1"/>
        <v/>
      </c>
      <c r="E40" s="1" t="s">
        <v>694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2005</v>
      </c>
      <c r="B41" s="1" t="s">
        <v>715</v>
      </c>
      <c r="C41" s="1" t="str">
        <f t="shared" si="0"/>
        <v>충북포시-01</v>
      </c>
      <c r="D41" s="1" t="str">
        <f t="shared" si="1"/>
        <v/>
      </c>
      <c r="E41" s="1" t="s">
        <v>17</v>
      </c>
      <c r="F41" s="19" t="s">
        <v>28</v>
      </c>
      <c r="G41" s="19" t="s">
        <v>28</v>
      </c>
      <c r="H41" s="19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2005</v>
      </c>
      <c r="B42" s="1" t="s">
        <v>715</v>
      </c>
      <c r="C42" s="1" t="str">
        <f t="shared" si="0"/>
        <v>충북포시-01</v>
      </c>
      <c r="D42" s="1" t="str">
        <f t="shared" si="1"/>
        <v/>
      </c>
      <c r="E42" s="1" t="s">
        <v>614</v>
      </c>
      <c r="F42" s="19" t="s">
        <v>679</v>
      </c>
      <c r="G42" s="19" t="s">
        <v>671</v>
      </c>
      <c r="H42" s="19" t="s">
        <v>689</v>
      </c>
      <c r="M42" s="21">
        <f t="shared" si="2"/>
        <v>38460</v>
      </c>
      <c r="N42" s="21">
        <f t="shared" si="3"/>
        <v>38498</v>
      </c>
      <c r="O42" s="21">
        <f t="shared" si="4"/>
        <v>38582</v>
      </c>
      <c r="P42" s="1">
        <f t="shared" si="5"/>
        <v>122</v>
      </c>
      <c r="Q42" s="1">
        <f t="shared" si="6"/>
        <v>84</v>
      </c>
    </row>
    <row r="43" spans="1:17">
      <c r="A43" s="1">
        <v>2005</v>
      </c>
      <c r="B43" s="1" t="s">
        <v>715</v>
      </c>
      <c r="C43" s="1" t="str">
        <f t="shared" si="0"/>
        <v>충북포시-01</v>
      </c>
      <c r="D43" s="1" t="str">
        <f t="shared" si="1"/>
        <v/>
      </c>
      <c r="E43" s="1" t="s">
        <v>19</v>
      </c>
      <c r="F43" s="19" t="s">
        <v>706</v>
      </c>
      <c r="G43" s="19" t="s">
        <v>28</v>
      </c>
      <c r="H43" s="19" t="s">
        <v>28</v>
      </c>
      <c r="M43" s="21">
        <f t="shared" si="2"/>
        <v>38452</v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2005</v>
      </c>
      <c r="B44" s="1" t="s">
        <v>714</v>
      </c>
      <c r="C44" s="1" t="str">
        <f t="shared" si="0"/>
        <v>충북포시-02</v>
      </c>
      <c r="D44" s="1" t="str">
        <f t="shared" si="1"/>
        <v/>
      </c>
      <c r="E44" s="1" t="s">
        <v>598</v>
      </c>
      <c r="F44" s="19" t="s">
        <v>28</v>
      </c>
      <c r="G44" s="19" t="s">
        <v>28</v>
      </c>
      <c r="H44" s="19" t="s">
        <v>28</v>
      </c>
      <c r="M44" s="21" t="str">
        <f t="shared" si="2"/>
        <v/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2005</v>
      </c>
      <c r="B45" s="1" t="s">
        <v>714</v>
      </c>
      <c r="C45" s="1" t="str">
        <f t="shared" si="0"/>
        <v>충북포시-02</v>
      </c>
      <c r="D45" s="1" t="str">
        <f t="shared" si="1"/>
        <v/>
      </c>
      <c r="E45" s="1" t="s">
        <v>13</v>
      </c>
      <c r="F45" s="19" t="s">
        <v>670</v>
      </c>
      <c r="G45" s="19" t="s">
        <v>707</v>
      </c>
      <c r="H45" s="19" t="s">
        <v>699</v>
      </c>
      <c r="M45" s="21">
        <f t="shared" si="2"/>
        <v>38462</v>
      </c>
      <c r="N45" s="21">
        <f t="shared" si="3"/>
        <v>38505</v>
      </c>
      <c r="O45" s="21">
        <f t="shared" si="4"/>
        <v>38598</v>
      </c>
      <c r="P45" s="1">
        <f t="shared" si="5"/>
        <v>136</v>
      </c>
      <c r="Q45" s="1">
        <f t="shared" si="6"/>
        <v>93</v>
      </c>
    </row>
    <row r="46" spans="1:17">
      <c r="A46" s="1">
        <v>2005</v>
      </c>
      <c r="B46" s="1" t="s">
        <v>713</v>
      </c>
      <c r="C46" s="1" t="str">
        <f t="shared" si="0"/>
        <v>충북포시-02</v>
      </c>
      <c r="D46" s="1" t="str">
        <f t="shared" si="1"/>
        <v/>
      </c>
      <c r="E46" s="1" t="s">
        <v>14</v>
      </c>
      <c r="F46" s="19" t="s">
        <v>664</v>
      </c>
      <c r="G46" s="19" t="s">
        <v>28</v>
      </c>
      <c r="H46" s="19" t="s">
        <v>28</v>
      </c>
      <c r="M46" s="21">
        <f t="shared" si="2"/>
        <v>38464</v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2005</v>
      </c>
      <c r="B47" s="1" t="s">
        <v>713</v>
      </c>
      <c r="C47" s="1" t="str">
        <f t="shared" si="0"/>
        <v>충북포시-02</v>
      </c>
      <c r="D47" s="1" t="str">
        <f t="shared" si="1"/>
        <v/>
      </c>
      <c r="E47" s="1" t="s">
        <v>15</v>
      </c>
      <c r="F47" s="19" t="s">
        <v>670</v>
      </c>
      <c r="G47" s="19" t="s">
        <v>28</v>
      </c>
      <c r="H47" s="19" t="s">
        <v>28</v>
      </c>
      <c r="M47" s="21">
        <f t="shared" si="2"/>
        <v>38462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2005</v>
      </c>
      <c r="B48" s="1" t="s">
        <v>713</v>
      </c>
      <c r="C48" s="1" t="str">
        <f t="shared" si="0"/>
        <v>충북포시-02</v>
      </c>
      <c r="D48" s="1" t="str">
        <f t="shared" si="1"/>
        <v/>
      </c>
      <c r="E48" s="1" t="s">
        <v>17</v>
      </c>
      <c r="F48" s="19" t="s">
        <v>708</v>
      </c>
      <c r="G48" s="19" t="s">
        <v>701</v>
      </c>
      <c r="H48" s="19" t="s">
        <v>28</v>
      </c>
      <c r="M48" s="21">
        <f t="shared" si="2"/>
        <v>38456</v>
      </c>
      <c r="N48" s="21">
        <f t="shared" si="3"/>
        <v>38502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2005</v>
      </c>
      <c r="B49" s="1" t="s">
        <v>713</v>
      </c>
      <c r="C49" s="1" t="str">
        <f t="shared" si="0"/>
        <v>충북포시-02</v>
      </c>
      <c r="D49" s="1" t="str">
        <f t="shared" si="1"/>
        <v/>
      </c>
      <c r="E49" s="1" t="s">
        <v>614</v>
      </c>
      <c r="F49" s="19" t="s">
        <v>695</v>
      </c>
      <c r="G49" s="19" t="s">
        <v>688</v>
      </c>
      <c r="H49" s="19" t="s">
        <v>689</v>
      </c>
      <c r="M49" s="21">
        <f t="shared" si="2"/>
        <v>38457</v>
      </c>
      <c r="N49" s="21">
        <f t="shared" si="3"/>
        <v>38497</v>
      </c>
      <c r="O49" s="21">
        <f t="shared" si="4"/>
        <v>38582</v>
      </c>
      <c r="P49" s="1">
        <f t="shared" si="5"/>
        <v>125</v>
      </c>
      <c r="Q49" s="1">
        <f t="shared" si="6"/>
        <v>85</v>
      </c>
    </row>
    <row r="50" spans="1:17">
      <c r="A50" s="1">
        <v>2005</v>
      </c>
      <c r="B50" s="1" t="s">
        <v>713</v>
      </c>
      <c r="C50" s="1" t="str">
        <f t="shared" si="0"/>
        <v>충북포시-02</v>
      </c>
      <c r="D50" s="1" t="str">
        <f t="shared" si="1"/>
        <v/>
      </c>
      <c r="E50" s="1" t="s">
        <v>19</v>
      </c>
      <c r="F50" s="19" t="s">
        <v>28</v>
      </c>
      <c r="G50" s="19" t="s">
        <v>28</v>
      </c>
      <c r="H50" s="19" t="s">
        <v>28</v>
      </c>
      <c r="M50" s="21" t="str">
        <f t="shared" si="2"/>
        <v/>
      </c>
      <c r="N50" s="21" t="str">
        <f t="shared" si="3"/>
        <v/>
      </c>
      <c r="O50" s="21" t="str">
        <f t="shared" si="4"/>
        <v/>
      </c>
      <c r="P50" s="1" t="str">
        <f t="shared" si="5"/>
        <v/>
      </c>
      <c r="Q50" s="1" t="str">
        <f t="shared" si="6"/>
        <v/>
      </c>
    </row>
    <row r="51" spans="1:17">
      <c r="A51" s="1">
        <v>2005</v>
      </c>
      <c r="B51" s="1" t="s">
        <v>712</v>
      </c>
      <c r="C51" s="1" t="str">
        <f t="shared" si="0"/>
        <v>충북포시-03</v>
      </c>
      <c r="D51" s="1" t="str">
        <f t="shared" si="1"/>
        <v/>
      </c>
      <c r="E51" s="1" t="s">
        <v>598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2005</v>
      </c>
      <c r="B52" s="1" t="s">
        <v>712</v>
      </c>
      <c r="C52" s="1" t="str">
        <f t="shared" si="0"/>
        <v>충북포시-03</v>
      </c>
      <c r="D52" s="1" t="str">
        <f t="shared" si="1"/>
        <v/>
      </c>
      <c r="E52" s="1" t="s">
        <v>13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2005</v>
      </c>
      <c r="B53" s="1" t="s">
        <v>711</v>
      </c>
      <c r="C53" s="1" t="str">
        <f t="shared" si="0"/>
        <v>충북포시-03</v>
      </c>
      <c r="D53" s="1" t="str">
        <f t="shared" si="1"/>
        <v/>
      </c>
      <c r="E53" s="1" t="s">
        <v>14</v>
      </c>
      <c r="F53" s="19" t="s">
        <v>670</v>
      </c>
      <c r="G53" s="19" t="s">
        <v>28</v>
      </c>
      <c r="H53" s="19" t="s">
        <v>28</v>
      </c>
      <c r="M53" s="21">
        <f t="shared" si="2"/>
        <v>38462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2005</v>
      </c>
      <c r="B54" s="1" t="s">
        <v>711</v>
      </c>
      <c r="C54" s="1" t="str">
        <f t="shared" si="0"/>
        <v>충북포시-03</v>
      </c>
      <c r="D54" s="1" t="str">
        <f t="shared" si="1"/>
        <v/>
      </c>
      <c r="E54" s="1" t="s">
        <v>15</v>
      </c>
      <c r="F54" s="19" t="s">
        <v>670</v>
      </c>
      <c r="G54" s="19" t="s">
        <v>680</v>
      </c>
      <c r="H54" s="19" t="s">
        <v>709</v>
      </c>
      <c r="M54" s="21">
        <f t="shared" si="2"/>
        <v>38462</v>
      </c>
      <c r="N54" s="21">
        <f t="shared" si="3"/>
        <v>38500</v>
      </c>
      <c r="O54" s="21">
        <f t="shared" si="4"/>
        <v>38599</v>
      </c>
      <c r="P54" s="1">
        <f t="shared" si="5"/>
        <v>137</v>
      </c>
      <c r="Q54" s="1">
        <f t="shared" si="6"/>
        <v>99</v>
      </c>
    </row>
    <row r="55" spans="1:17">
      <c r="A55" s="1">
        <v>2005</v>
      </c>
      <c r="B55" s="1" t="s">
        <v>711</v>
      </c>
      <c r="C55" s="1" t="str">
        <f t="shared" si="0"/>
        <v>충북포시-03</v>
      </c>
      <c r="D55" s="1" t="str">
        <f t="shared" si="1"/>
        <v/>
      </c>
      <c r="E55" s="1" t="s">
        <v>17</v>
      </c>
      <c r="F55" s="19" t="s">
        <v>708</v>
      </c>
      <c r="G55" s="19" t="s">
        <v>685</v>
      </c>
      <c r="H55" s="19" t="s">
        <v>710</v>
      </c>
      <c r="M55" s="21">
        <f t="shared" si="2"/>
        <v>38456</v>
      </c>
      <c r="N55" s="21">
        <f t="shared" si="3"/>
        <v>38504</v>
      </c>
      <c r="O55" s="21">
        <f t="shared" si="4"/>
        <v>38574</v>
      </c>
      <c r="P55" s="1">
        <f t="shared" si="5"/>
        <v>118</v>
      </c>
      <c r="Q55" s="1">
        <f t="shared" si="6"/>
        <v>70</v>
      </c>
    </row>
    <row r="56" spans="1:17">
      <c r="A56" s="1">
        <v>2005</v>
      </c>
      <c r="B56" s="1" t="s">
        <v>711</v>
      </c>
      <c r="C56" s="1" t="str">
        <f t="shared" si="0"/>
        <v>충북포시-03</v>
      </c>
      <c r="D56" s="1" t="str">
        <f t="shared" si="1"/>
        <v/>
      </c>
      <c r="E56" s="1" t="s">
        <v>614</v>
      </c>
      <c r="F56" s="19" t="s">
        <v>676</v>
      </c>
      <c r="G56" s="19" t="s">
        <v>671</v>
      </c>
      <c r="H56" s="19" t="s">
        <v>28</v>
      </c>
      <c r="M56" s="21">
        <f t="shared" si="2"/>
        <v>38459</v>
      </c>
      <c r="N56" s="21">
        <f t="shared" si="3"/>
        <v>38498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2005</v>
      </c>
      <c r="B57" s="1" t="s">
        <v>711</v>
      </c>
      <c r="C57" s="1" t="str">
        <f t="shared" si="0"/>
        <v>충북포시-03</v>
      </c>
      <c r="D57" s="1" t="str">
        <f t="shared" si="1"/>
        <v/>
      </c>
      <c r="E57" s="1" t="s">
        <v>19</v>
      </c>
      <c r="F57" s="19" t="s">
        <v>664</v>
      </c>
      <c r="G57" s="19" t="s">
        <v>28</v>
      </c>
      <c r="H57" s="19" t="s">
        <v>28</v>
      </c>
      <c r="M57" s="21">
        <f t="shared" si="2"/>
        <v>38464</v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2005</v>
      </c>
      <c r="B58" s="1" t="s">
        <v>631</v>
      </c>
      <c r="C58" s="1" t="str">
        <f t="shared" si="0"/>
        <v>원교 라-24</v>
      </c>
      <c r="D58" s="1" t="str">
        <f t="shared" si="1"/>
        <v/>
      </c>
      <c r="E58" s="1" t="s">
        <v>598</v>
      </c>
      <c r="F58" s="19" t="s">
        <v>696</v>
      </c>
      <c r="G58" s="19" t="s">
        <v>682</v>
      </c>
      <c r="H58" s="19" t="s">
        <v>717</v>
      </c>
      <c r="M58" s="21">
        <f t="shared" si="2"/>
        <v>38466</v>
      </c>
      <c r="N58" s="21">
        <f t="shared" si="3"/>
        <v>38508</v>
      </c>
      <c r="O58" s="21">
        <f t="shared" si="4"/>
        <v>38619</v>
      </c>
      <c r="P58" s="1">
        <f t="shared" si="5"/>
        <v>153</v>
      </c>
      <c r="Q58" s="1">
        <f t="shared" si="6"/>
        <v>111</v>
      </c>
    </row>
    <row r="59" spans="1:17">
      <c r="A59" s="1">
        <v>2005</v>
      </c>
      <c r="B59" s="1" t="s">
        <v>631</v>
      </c>
      <c r="C59" s="1" t="str">
        <f t="shared" si="0"/>
        <v>원교 라-24</v>
      </c>
      <c r="D59" s="1" t="str">
        <f t="shared" si="1"/>
        <v/>
      </c>
      <c r="E59" s="1" t="s">
        <v>13</v>
      </c>
      <c r="F59" s="19" t="s">
        <v>28</v>
      </c>
      <c r="G59" s="19" t="s">
        <v>28</v>
      </c>
      <c r="H59" s="19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2005</v>
      </c>
      <c r="B60" s="1" t="s">
        <v>630</v>
      </c>
      <c r="C60" s="1" t="str">
        <f t="shared" si="0"/>
        <v>원교 라-24</v>
      </c>
      <c r="D60" s="1" t="str">
        <f t="shared" si="1"/>
        <v/>
      </c>
      <c r="E60" s="1" t="s">
        <v>14</v>
      </c>
      <c r="F60" s="19" t="s">
        <v>670</v>
      </c>
      <c r="G60" s="19" t="s">
        <v>28</v>
      </c>
      <c r="H60" s="19" t="s">
        <v>28</v>
      </c>
      <c r="M60" s="21">
        <f t="shared" si="2"/>
        <v>38462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2005</v>
      </c>
      <c r="B61" s="1" t="s">
        <v>630</v>
      </c>
      <c r="C61" s="1" t="str">
        <f t="shared" si="0"/>
        <v>원교 라-24</v>
      </c>
      <c r="D61" s="1" t="str">
        <f t="shared" si="1"/>
        <v/>
      </c>
      <c r="E61" s="1" t="s">
        <v>15</v>
      </c>
      <c r="F61" s="19" t="s">
        <v>664</v>
      </c>
      <c r="G61" s="19" t="s">
        <v>28</v>
      </c>
      <c r="H61" s="19" t="s">
        <v>28</v>
      </c>
      <c r="M61" s="21">
        <f t="shared" si="2"/>
        <v>38464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2005</v>
      </c>
      <c r="B62" s="1" t="s">
        <v>630</v>
      </c>
      <c r="C62" s="1" t="str">
        <f t="shared" si="0"/>
        <v>원교 라-24</v>
      </c>
      <c r="D62" s="1" t="str">
        <f t="shared" si="1"/>
        <v/>
      </c>
      <c r="E62" s="1" t="s">
        <v>17</v>
      </c>
      <c r="F62" s="19" t="s">
        <v>687</v>
      </c>
      <c r="G62" s="19" t="s">
        <v>28</v>
      </c>
      <c r="H62" s="19" t="s">
        <v>28</v>
      </c>
      <c r="M62" s="21">
        <f t="shared" si="2"/>
        <v>38458</v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2005</v>
      </c>
      <c r="B63" s="1" t="s">
        <v>630</v>
      </c>
      <c r="C63" s="1" t="str">
        <f t="shared" si="0"/>
        <v>원교 라-24</v>
      </c>
      <c r="D63" s="1" t="str">
        <f t="shared" si="1"/>
        <v/>
      </c>
      <c r="E63" s="1" t="s">
        <v>614</v>
      </c>
      <c r="F63" s="19" t="s">
        <v>718</v>
      </c>
      <c r="G63" s="19" t="s">
        <v>583</v>
      </c>
      <c r="H63" s="19" t="s">
        <v>28</v>
      </c>
      <c r="M63" s="21">
        <f t="shared" si="2"/>
        <v>38461</v>
      </c>
      <c r="N63" s="21">
        <f t="shared" si="3"/>
        <v>38499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2005</v>
      </c>
      <c r="B64" s="1" t="s">
        <v>630</v>
      </c>
      <c r="C64" s="1" t="str">
        <f t="shared" si="0"/>
        <v>원교 라-24</v>
      </c>
      <c r="D64" s="1" t="str">
        <f t="shared" si="1"/>
        <v/>
      </c>
      <c r="E64" s="1" t="s">
        <v>19</v>
      </c>
      <c r="F64" s="19" t="s">
        <v>679</v>
      </c>
      <c r="G64" s="19" t="s">
        <v>28</v>
      </c>
      <c r="H64" s="19" t="s">
        <v>28</v>
      </c>
      <c r="M64" s="21">
        <f t="shared" si="2"/>
        <v>38460</v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2005</v>
      </c>
      <c r="B65" s="1" t="s">
        <v>628</v>
      </c>
      <c r="C65" s="1" t="str">
        <f t="shared" si="0"/>
        <v>원교 라-25</v>
      </c>
      <c r="D65" s="1" t="str">
        <f t="shared" si="1"/>
        <v/>
      </c>
      <c r="E65" s="1" t="s">
        <v>598</v>
      </c>
      <c r="F65" s="19" t="s">
        <v>719</v>
      </c>
      <c r="G65" s="19" t="s">
        <v>685</v>
      </c>
      <c r="H65" s="19" t="s">
        <v>720</v>
      </c>
      <c r="M65" s="21">
        <f t="shared" si="2"/>
        <v>38468</v>
      </c>
      <c r="N65" s="21">
        <f t="shared" si="3"/>
        <v>38504</v>
      </c>
      <c r="O65" s="21">
        <f t="shared" si="4"/>
        <v>38612</v>
      </c>
      <c r="P65" s="1">
        <f t="shared" si="5"/>
        <v>144</v>
      </c>
      <c r="Q65" s="1">
        <f t="shared" si="6"/>
        <v>108</v>
      </c>
    </row>
    <row r="66" spans="1:17">
      <c r="A66" s="1">
        <v>2005</v>
      </c>
      <c r="B66" s="1" t="s">
        <v>628</v>
      </c>
      <c r="C66" s="1" t="str">
        <f t="shared" si="0"/>
        <v>원교 라-25</v>
      </c>
      <c r="D66" s="1" t="str">
        <f t="shared" si="1"/>
        <v/>
      </c>
      <c r="E66" s="1" t="s">
        <v>13</v>
      </c>
      <c r="F66" s="19" t="s">
        <v>28</v>
      </c>
      <c r="G66" s="19" t="s">
        <v>28</v>
      </c>
      <c r="H66" s="19" t="s">
        <v>28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2005</v>
      </c>
      <c r="B67" s="1" t="s">
        <v>628</v>
      </c>
      <c r="C67" s="1" t="str">
        <f t="shared" ref="C67:C92" si="7">IFERROR(TRIM(LEFT(B67, FIND("(",B67)-1)), B67)</f>
        <v>원교 라-25</v>
      </c>
      <c r="D67" s="1" t="str">
        <f t="shared" ref="D67:D92" si="8">IFERROR(MID(B67, FIND("(",B67)+1, FIND(")",B67)-FIND("(",B67)-1), "")</f>
        <v/>
      </c>
      <c r="E67" s="1" t="s">
        <v>14</v>
      </c>
      <c r="F67" s="19" t="s">
        <v>667</v>
      </c>
      <c r="G67" s="19" t="s">
        <v>28</v>
      </c>
      <c r="H67" s="19" t="s">
        <v>28</v>
      </c>
      <c r="M67" s="21">
        <f t="shared" ref="M67:M92" si="9">IF(F67="-","", DATE($A67, LEFT(F67,FIND(".",F67)-1), MID(F67,FIND(".",F67)+1,LEN(F67))))</f>
        <v>38463</v>
      </c>
      <c r="N67" s="21" t="str">
        <f t="shared" ref="N67:N92" si="10">IF(G67="-","", DATE($A67, LEFT(G67,FIND(".",G67)-1), MID(G67,FIND(".",G67)+1,LEN(G67))))</f>
        <v/>
      </c>
      <c r="O67" s="21" t="str">
        <f t="shared" ref="O67:O92" si="11">IF(H67="-","", DATE($A67, LEFT(H67,FIND(".",H67)-1), MID(H67,FIND(".",H67)+1,LEN(H67))))</f>
        <v/>
      </c>
      <c r="P67" s="1" t="str">
        <f t="shared" ref="P67:P92" si="12">IF(OR(M67="",O67=""),"", O67-M67)</f>
        <v/>
      </c>
      <c r="Q67" s="1" t="str">
        <f t="shared" ref="Q67:Q92" si="13">IF(OR(N67="",O67=""),"", O67-N67)</f>
        <v/>
      </c>
    </row>
    <row r="68" spans="1:17">
      <c r="A68" s="1">
        <v>2005</v>
      </c>
      <c r="B68" s="1" t="s">
        <v>628</v>
      </c>
      <c r="C68" s="1" t="str">
        <f t="shared" si="7"/>
        <v>원교 라-25</v>
      </c>
      <c r="D68" s="1" t="str">
        <f t="shared" si="8"/>
        <v/>
      </c>
      <c r="E68" s="1" t="s">
        <v>15</v>
      </c>
      <c r="F68" s="19" t="s">
        <v>719</v>
      </c>
      <c r="G68" s="19" t="s">
        <v>28</v>
      </c>
      <c r="H68" s="19" t="s">
        <v>28</v>
      </c>
      <c r="M68" s="21">
        <f t="shared" si="9"/>
        <v>38468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2005</v>
      </c>
      <c r="B69" s="1" t="s">
        <v>628</v>
      </c>
      <c r="C69" s="1" t="str">
        <f t="shared" si="7"/>
        <v>원교 라-25</v>
      </c>
      <c r="D69" s="1" t="str">
        <f t="shared" si="8"/>
        <v/>
      </c>
      <c r="E69" s="1" t="s">
        <v>17</v>
      </c>
      <c r="F69" s="19" t="s">
        <v>28</v>
      </c>
      <c r="G69" s="19" t="s">
        <v>28</v>
      </c>
      <c r="H69" s="19" t="s">
        <v>28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2005</v>
      </c>
      <c r="B70" s="1" t="s">
        <v>628</v>
      </c>
      <c r="C70" s="1" t="str">
        <f t="shared" si="7"/>
        <v>원교 라-25</v>
      </c>
      <c r="D70" s="1" t="str">
        <f t="shared" si="8"/>
        <v/>
      </c>
      <c r="E70" s="1" t="s">
        <v>614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2005</v>
      </c>
      <c r="B71" s="1" t="s">
        <v>628</v>
      </c>
      <c r="C71" s="1" t="str">
        <f t="shared" si="7"/>
        <v>원교 라-25</v>
      </c>
      <c r="D71" s="1" t="str">
        <f t="shared" si="8"/>
        <v/>
      </c>
      <c r="E71" s="1" t="s">
        <v>19</v>
      </c>
      <c r="F71" s="19" t="s">
        <v>687</v>
      </c>
      <c r="G71" s="19" t="s">
        <v>28</v>
      </c>
      <c r="H71" s="19" t="s">
        <v>28</v>
      </c>
      <c r="M71" s="21">
        <f t="shared" si="9"/>
        <v>38458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2005</v>
      </c>
      <c r="B72" s="1" t="s">
        <v>115</v>
      </c>
      <c r="C72" s="1" t="str">
        <f t="shared" si="7"/>
        <v>Campbell Early</v>
      </c>
      <c r="D72" s="1" t="str">
        <f t="shared" si="8"/>
        <v>대조</v>
      </c>
      <c r="E72" s="1" t="s">
        <v>598</v>
      </c>
      <c r="F72" s="19" t="s">
        <v>700</v>
      </c>
      <c r="G72" s="19" t="s">
        <v>692</v>
      </c>
      <c r="H72" s="19" t="s">
        <v>683</v>
      </c>
      <c r="M72" s="21">
        <f t="shared" si="9"/>
        <v>38465</v>
      </c>
      <c r="N72" s="21">
        <f t="shared" si="10"/>
        <v>38506</v>
      </c>
      <c r="O72" s="21">
        <f t="shared" si="11"/>
        <v>38589</v>
      </c>
      <c r="P72" s="1">
        <f t="shared" si="12"/>
        <v>124</v>
      </c>
      <c r="Q72" s="1">
        <f t="shared" si="13"/>
        <v>83</v>
      </c>
    </row>
    <row r="73" spans="1:17">
      <c r="A73" s="1">
        <v>2005</v>
      </c>
      <c r="B73" s="1" t="s">
        <v>115</v>
      </c>
      <c r="C73" s="1" t="str">
        <f t="shared" si="7"/>
        <v>Campbell Early</v>
      </c>
      <c r="D73" s="1" t="str">
        <f t="shared" si="8"/>
        <v>대조</v>
      </c>
      <c r="E73" s="1" t="s">
        <v>13</v>
      </c>
      <c r="F73" s="19" t="s">
        <v>670</v>
      </c>
      <c r="G73" s="19" t="s">
        <v>707</v>
      </c>
      <c r="H73" s="19" t="s">
        <v>699</v>
      </c>
      <c r="M73" s="21">
        <f t="shared" si="9"/>
        <v>38462</v>
      </c>
      <c r="N73" s="21">
        <f t="shared" si="10"/>
        <v>38505</v>
      </c>
      <c r="O73" s="21">
        <f t="shared" si="11"/>
        <v>38598</v>
      </c>
      <c r="P73" s="1">
        <f t="shared" si="12"/>
        <v>136</v>
      </c>
      <c r="Q73" s="1">
        <f t="shared" si="13"/>
        <v>93</v>
      </c>
    </row>
    <row r="74" spans="1:17">
      <c r="A74" s="1">
        <v>2005</v>
      </c>
      <c r="B74" s="1" t="s">
        <v>115</v>
      </c>
      <c r="C74" s="1" t="str">
        <f t="shared" si="7"/>
        <v>Campbell Early</v>
      </c>
      <c r="D74" s="1" t="str">
        <f t="shared" si="8"/>
        <v>대조</v>
      </c>
      <c r="E74" s="1" t="s">
        <v>14</v>
      </c>
      <c r="F74" s="19" t="s">
        <v>664</v>
      </c>
      <c r="G74" s="19" t="s">
        <v>680</v>
      </c>
      <c r="H74" s="19" t="s">
        <v>28</v>
      </c>
      <c r="M74" s="21">
        <f t="shared" si="9"/>
        <v>38464</v>
      </c>
      <c r="N74" s="21">
        <f t="shared" si="10"/>
        <v>38500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2005</v>
      </c>
      <c r="B75" s="1" t="s">
        <v>115</v>
      </c>
      <c r="C75" s="1" t="str">
        <f t="shared" si="7"/>
        <v>Campbell Early</v>
      </c>
      <c r="D75" s="1" t="str">
        <f t="shared" si="8"/>
        <v>대조</v>
      </c>
      <c r="E75" s="1" t="s">
        <v>15</v>
      </c>
      <c r="F75" s="19" t="s">
        <v>667</v>
      </c>
      <c r="G75" s="19" t="s">
        <v>680</v>
      </c>
      <c r="H75" s="19" t="s">
        <v>681</v>
      </c>
      <c r="M75" s="21">
        <f t="shared" si="9"/>
        <v>38463</v>
      </c>
      <c r="N75" s="21">
        <f t="shared" si="10"/>
        <v>38500</v>
      </c>
      <c r="O75" s="21">
        <f t="shared" si="11"/>
        <v>38592</v>
      </c>
      <c r="P75" s="1">
        <f t="shared" si="12"/>
        <v>129</v>
      </c>
      <c r="Q75" s="1">
        <f t="shared" si="13"/>
        <v>92</v>
      </c>
    </row>
    <row r="76" spans="1:17">
      <c r="A76" s="1">
        <v>2005</v>
      </c>
      <c r="B76" s="1" t="s">
        <v>115</v>
      </c>
      <c r="C76" s="1" t="str">
        <f t="shared" si="7"/>
        <v>Campbell Early</v>
      </c>
      <c r="D76" s="1" t="str">
        <f t="shared" si="8"/>
        <v>대조</v>
      </c>
      <c r="E76" s="1" t="s">
        <v>17</v>
      </c>
      <c r="F76" s="19" t="s">
        <v>684</v>
      </c>
      <c r="G76" s="19" t="s">
        <v>680</v>
      </c>
      <c r="H76" s="19" t="s">
        <v>721</v>
      </c>
      <c r="M76" s="21">
        <f t="shared" si="9"/>
        <v>38455</v>
      </c>
      <c r="N76" s="21">
        <f t="shared" si="10"/>
        <v>38500</v>
      </c>
      <c r="O76" s="21">
        <f t="shared" si="11"/>
        <v>38587</v>
      </c>
      <c r="P76" s="1">
        <f t="shared" si="12"/>
        <v>132</v>
      </c>
      <c r="Q76" s="1">
        <f t="shared" si="13"/>
        <v>87</v>
      </c>
    </row>
    <row r="77" spans="1:17">
      <c r="A77" s="1">
        <v>2005</v>
      </c>
      <c r="B77" s="1" t="s">
        <v>115</v>
      </c>
      <c r="C77" s="1" t="str">
        <f t="shared" si="7"/>
        <v>Campbell Early</v>
      </c>
      <c r="D77" s="1" t="str">
        <f t="shared" si="8"/>
        <v>대조</v>
      </c>
      <c r="E77" s="1" t="s">
        <v>614</v>
      </c>
      <c r="F77" s="19" t="s">
        <v>695</v>
      </c>
      <c r="G77" s="19" t="s">
        <v>722</v>
      </c>
      <c r="H77" s="19" t="s">
        <v>698</v>
      </c>
      <c r="M77" s="21">
        <f t="shared" si="9"/>
        <v>38457</v>
      </c>
      <c r="N77" s="21">
        <f t="shared" si="10"/>
        <v>38496</v>
      </c>
      <c r="O77" s="21">
        <f t="shared" si="11"/>
        <v>38594</v>
      </c>
      <c r="P77" s="1">
        <f t="shared" si="12"/>
        <v>137</v>
      </c>
      <c r="Q77" s="1">
        <f t="shared" si="13"/>
        <v>98</v>
      </c>
    </row>
    <row r="78" spans="1:17">
      <c r="A78" s="1">
        <v>2005</v>
      </c>
      <c r="B78" s="1" t="s">
        <v>115</v>
      </c>
      <c r="C78" s="1" t="str">
        <f t="shared" si="7"/>
        <v>Campbell Early</v>
      </c>
      <c r="D78" s="1" t="str">
        <f t="shared" si="8"/>
        <v>대조</v>
      </c>
      <c r="E78" s="1" t="s">
        <v>19</v>
      </c>
      <c r="F78" s="19" t="s">
        <v>706</v>
      </c>
      <c r="G78" s="19" t="s">
        <v>723</v>
      </c>
      <c r="H78" s="19" t="s">
        <v>724</v>
      </c>
      <c r="M78" s="21">
        <f t="shared" si="9"/>
        <v>38452</v>
      </c>
      <c r="N78" s="21">
        <f t="shared" si="10"/>
        <v>38488</v>
      </c>
      <c r="O78" s="21">
        <f t="shared" si="11"/>
        <v>38581</v>
      </c>
      <c r="P78" s="1">
        <f t="shared" si="12"/>
        <v>129</v>
      </c>
      <c r="Q78" s="1">
        <f t="shared" si="13"/>
        <v>93</v>
      </c>
    </row>
    <row r="79" spans="1:17">
      <c r="A79" s="1">
        <v>2005</v>
      </c>
      <c r="B79" s="1" t="s">
        <v>114</v>
      </c>
      <c r="C79" s="1" t="str">
        <f t="shared" si="7"/>
        <v>Kyoho</v>
      </c>
      <c r="D79" s="1" t="str">
        <f t="shared" si="8"/>
        <v>대조</v>
      </c>
      <c r="E79" s="1" t="s">
        <v>598</v>
      </c>
      <c r="F79" s="19" t="s">
        <v>670</v>
      </c>
      <c r="G79" s="19" t="s">
        <v>682</v>
      </c>
      <c r="H79" s="19" t="s">
        <v>725</v>
      </c>
      <c r="M79" s="21">
        <f t="shared" si="9"/>
        <v>38462</v>
      </c>
      <c r="N79" s="21">
        <f t="shared" si="10"/>
        <v>38508</v>
      </c>
      <c r="O79" s="21">
        <f t="shared" si="11"/>
        <v>38610</v>
      </c>
      <c r="P79" s="1">
        <f t="shared" si="12"/>
        <v>148</v>
      </c>
      <c r="Q79" s="1">
        <f t="shared" si="13"/>
        <v>102</v>
      </c>
    </row>
    <row r="80" spans="1:17">
      <c r="A80" s="1">
        <v>2005</v>
      </c>
      <c r="B80" s="1" t="s">
        <v>114</v>
      </c>
      <c r="C80" s="1" t="str">
        <f t="shared" si="7"/>
        <v>Kyoho</v>
      </c>
      <c r="D80" s="1" t="str">
        <f t="shared" si="8"/>
        <v>대조</v>
      </c>
      <c r="E80" s="1" t="s">
        <v>13</v>
      </c>
      <c r="F80" s="19" t="s">
        <v>700</v>
      </c>
      <c r="G80" s="19" t="s">
        <v>682</v>
      </c>
      <c r="H80" s="19" t="s">
        <v>726</v>
      </c>
      <c r="M80" s="21">
        <f t="shared" si="9"/>
        <v>38465</v>
      </c>
      <c r="N80" s="21">
        <f t="shared" si="10"/>
        <v>38508</v>
      </c>
      <c r="O80" s="21">
        <f t="shared" si="11"/>
        <v>38615</v>
      </c>
      <c r="P80" s="1">
        <f t="shared" si="12"/>
        <v>150</v>
      </c>
      <c r="Q80" s="1">
        <f t="shared" si="13"/>
        <v>107</v>
      </c>
    </row>
    <row r="81" spans="1:17">
      <c r="A81" s="1">
        <v>2005</v>
      </c>
      <c r="B81" s="1" t="s">
        <v>114</v>
      </c>
      <c r="C81" s="1" t="str">
        <f t="shared" si="7"/>
        <v>Kyoho</v>
      </c>
      <c r="D81" s="1" t="str">
        <f t="shared" si="8"/>
        <v>대조</v>
      </c>
      <c r="E81" s="1" t="s">
        <v>14</v>
      </c>
      <c r="F81" s="19" t="s">
        <v>705</v>
      </c>
      <c r="G81" s="19" t="s">
        <v>682</v>
      </c>
      <c r="H81" s="19" t="s">
        <v>28</v>
      </c>
      <c r="M81" s="21">
        <f t="shared" si="9"/>
        <v>38467</v>
      </c>
      <c r="N81" s="21">
        <f t="shared" si="10"/>
        <v>38508</v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2005</v>
      </c>
      <c r="B82" s="1" t="s">
        <v>114</v>
      </c>
      <c r="C82" s="1" t="str">
        <f t="shared" si="7"/>
        <v>Kyoho</v>
      </c>
      <c r="D82" s="1" t="str">
        <f t="shared" si="8"/>
        <v>대조</v>
      </c>
      <c r="E82" s="1" t="s">
        <v>15</v>
      </c>
      <c r="F82" s="19" t="s">
        <v>700</v>
      </c>
      <c r="G82" s="19" t="s">
        <v>707</v>
      </c>
      <c r="H82" s="19" t="s">
        <v>727</v>
      </c>
      <c r="M82" s="21">
        <f t="shared" si="9"/>
        <v>38465</v>
      </c>
      <c r="N82" s="21">
        <f t="shared" si="10"/>
        <v>38505</v>
      </c>
      <c r="O82" s="21">
        <f t="shared" si="11"/>
        <v>38621</v>
      </c>
      <c r="P82" s="1">
        <f t="shared" si="12"/>
        <v>156</v>
      </c>
      <c r="Q82" s="1">
        <f t="shared" si="13"/>
        <v>116</v>
      </c>
    </row>
    <row r="83" spans="1:17">
      <c r="A83" s="1">
        <v>2005</v>
      </c>
      <c r="B83" s="1" t="s">
        <v>114</v>
      </c>
      <c r="C83" s="1" t="str">
        <f t="shared" si="7"/>
        <v>Kyoho</v>
      </c>
      <c r="D83" s="1" t="str">
        <f t="shared" si="8"/>
        <v>대조</v>
      </c>
      <c r="E83" s="1" t="s">
        <v>17</v>
      </c>
      <c r="F83" s="19" t="s">
        <v>687</v>
      </c>
      <c r="G83" s="19" t="s">
        <v>707</v>
      </c>
      <c r="H83" s="19" t="s">
        <v>28</v>
      </c>
      <c r="M83" s="21">
        <f t="shared" si="9"/>
        <v>38458</v>
      </c>
      <c r="N83" s="21">
        <f t="shared" si="10"/>
        <v>38505</v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2005</v>
      </c>
      <c r="B84" s="1" t="s">
        <v>114</v>
      </c>
      <c r="C84" s="1" t="str">
        <f t="shared" si="7"/>
        <v>Kyoho</v>
      </c>
      <c r="D84" s="1" t="str">
        <f t="shared" si="8"/>
        <v>대조</v>
      </c>
      <c r="E84" s="1" t="s">
        <v>614</v>
      </c>
      <c r="F84" s="19" t="s">
        <v>687</v>
      </c>
      <c r="G84" s="19" t="s">
        <v>688</v>
      </c>
      <c r="H84" s="19" t="s">
        <v>728</v>
      </c>
      <c r="M84" s="21">
        <f t="shared" si="9"/>
        <v>38458</v>
      </c>
      <c r="N84" s="21">
        <f t="shared" si="10"/>
        <v>38497</v>
      </c>
      <c r="O84" s="21">
        <f t="shared" si="11"/>
        <v>38611</v>
      </c>
      <c r="P84" s="1">
        <f t="shared" si="12"/>
        <v>153</v>
      </c>
      <c r="Q84" s="1">
        <f t="shared" si="13"/>
        <v>114</v>
      </c>
    </row>
    <row r="85" spans="1:17">
      <c r="A85" s="1">
        <v>2005</v>
      </c>
      <c r="B85" s="1" t="s">
        <v>114</v>
      </c>
      <c r="C85" s="1" t="str">
        <f t="shared" si="7"/>
        <v>Kyoho</v>
      </c>
      <c r="D85" s="1" t="str">
        <f t="shared" si="8"/>
        <v>대조</v>
      </c>
      <c r="E85" s="1" t="s">
        <v>19</v>
      </c>
      <c r="F85" s="19" t="s">
        <v>679</v>
      </c>
      <c r="G85" s="19" t="s">
        <v>583</v>
      </c>
      <c r="H85" s="19" t="s">
        <v>729</v>
      </c>
      <c r="M85" s="21">
        <f t="shared" si="9"/>
        <v>38460</v>
      </c>
      <c r="N85" s="21">
        <f t="shared" si="10"/>
        <v>38499</v>
      </c>
      <c r="O85" s="21">
        <f t="shared" si="11"/>
        <v>38617</v>
      </c>
      <c r="P85" s="1">
        <f t="shared" si="12"/>
        <v>157</v>
      </c>
      <c r="Q85" s="1">
        <f t="shared" si="13"/>
        <v>118</v>
      </c>
    </row>
    <row r="86" spans="1:17">
      <c r="A86" s="1">
        <v>2005</v>
      </c>
      <c r="B86" s="1" t="s">
        <v>522</v>
      </c>
      <c r="C86" s="1" t="str">
        <f t="shared" si="7"/>
        <v>Sheridan</v>
      </c>
      <c r="D86" s="1" t="str">
        <f t="shared" si="8"/>
        <v>대조</v>
      </c>
      <c r="E86" s="1" t="s">
        <v>598</v>
      </c>
      <c r="F86" s="19" t="s">
        <v>664</v>
      </c>
      <c r="G86" s="19" t="s">
        <v>685</v>
      </c>
      <c r="H86" s="19" t="s">
        <v>730</v>
      </c>
      <c r="M86" s="21">
        <f t="shared" si="9"/>
        <v>38464</v>
      </c>
      <c r="N86" s="21">
        <f t="shared" si="10"/>
        <v>38504</v>
      </c>
      <c r="O86" s="21">
        <f t="shared" si="11"/>
        <v>38637</v>
      </c>
      <c r="P86" s="1">
        <f t="shared" si="12"/>
        <v>173</v>
      </c>
      <c r="Q86" s="1">
        <f t="shared" si="13"/>
        <v>133</v>
      </c>
    </row>
    <row r="87" spans="1:17">
      <c r="A87" s="1">
        <v>2005</v>
      </c>
      <c r="B87" s="1" t="s">
        <v>522</v>
      </c>
      <c r="C87" s="1" t="str">
        <f t="shared" si="7"/>
        <v>Sheridan</v>
      </c>
      <c r="D87" s="1" t="str">
        <f t="shared" si="8"/>
        <v>대조</v>
      </c>
      <c r="E87" s="1" t="s">
        <v>13</v>
      </c>
      <c r="F87" s="19" t="s">
        <v>670</v>
      </c>
      <c r="G87" s="19" t="s">
        <v>668</v>
      </c>
      <c r="H87" s="19" t="s">
        <v>731</v>
      </c>
      <c r="M87" s="21">
        <f t="shared" si="9"/>
        <v>38462</v>
      </c>
      <c r="N87" s="21">
        <f t="shared" si="10"/>
        <v>38507</v>
      </c>
      <c r="O87" s="21">
        <f t="shared" si="11"/>
        <v>38620</v>
      </c>
      <c r="P87" s="1">
        <f t="shared" si="12"/>
        <v>158</v>
      </c>
      <c r="Q87" s="1">
        <f t="shared" si="13"/>
        <v>113</v>
      </c>
    </row>
    <row r="88" spans="1:17">
      <c r="A88" s="1">
        <v>2005</v>
      </c>
      <c r="B88" s="1" t="s">
        <v>522</v>
      </c>
      <c r="C88" s="1" t="str">
        <f t="shared" si="7"/>
        <v>Sheridan</v>
      </c>
      <c r="D88" s="1" t="str">
        <f t="shared" si="8"/>
        <v>대조</v>
      </c>
      <c r="E88" s="1" t="s">
        <v>14</v>
      </c>
      <c r="F88" s="19" t="s">
        <v>670</v>
      </c>
      <c r="G88" s="19" t="s">
        <v>682</v>
      </c>
      <c r="H88" s="19" t="s">
        <v>28</v>
      </c>
      <c r="M88" s="21">
        <f t="shared" si="9"/>
        <v>38462</v>
      </c>
      <c r="N88" s="21">
        <f t="shared" si="10"/>
        <v>38508</v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2005</v>
      </c>
      <c r="B89" s="1" t="s">
        <v>522</v>
      </c>
      <c r="C89" s="1" t="str">
        <f t="shared" si="7"/>
        <v>Sheridan</v>
      </c>
      <c r="D89" s="1" t="str">
        <f t="shared" si="8"/>
        <v>대조</v>
      </c>
      <c r="E89" s="1" t="s">
        <v>15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2005</v>
      </c>
      <c r="B90" s="1" t="s">
        <v>522</v>
      </c>
      <c r="C90" s="1" t="str">
        <f t="shared" si="7"/>
        <v>Sheridan</v>
      </c>
      <c r="D90" s="1" t="str">
        <f t="shared" si="8"/>
        <v>대조</v>
      </c>
      <c r="E90" s="1" t="s">
        <v>17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2005</v>
      </c>
      <c r="B91" s="1" t="s">
        <v>522</v>
      </c>
      <c r="C91" s="1" t="str">
        <f t="shared" si="7"/>
        <v>Sheridan</v>
      </c>
      <c r="D91" s="1" t="str">
        <f t="shared" si="8"/>
        <v>대조</v>
      </c>
      <c r="E91" s="1" t="s">
        <v>614</v>
      </c>
      <c r="F91" s="19" t="s">
        <v>676</v>
      </c>
      <c r="G91" s="19" t="s">
        <v>688</v>
      </c>
      <c r="H91" s="19" t="s">
        <v>732</v>
      </c>
      <c r="M91" s="21">
        <f t="shared" si="9"/>
        <v>38459</v>
      </c>
      <c r="N91" s="21">
        <f t="shared" si="10"/>
        <v>38497</v>
      </c>
      <c r="O91" s="21">
        <f t="shared" si="11"/>
        <v>38629</v>
      </c>
      <c r="P91" s="1">
        <f t="shared" si="12"/>
        <v>170</v>
      </c>
      <c r="Q91" s="1">
        <f t="shared" si="13"/>
        <v>132</v>
      </c>
    </row>
    <row r="92" spans="1:17">
      <c r="A92" s="1">
        <v>2005</v>
      </c>
      <c r="B92" s="1" t="s">
        <v>522</v>
      </c>
      <c r="C92" s="1" t="str">
        <f t="shared" si="7"/>
        <v>Sheridan</v>
      </c>
      <c r="D92" s="1" t="str">
        <f t="shared" si="8"/>
        <v>대조</v>
      </c>
      <c r="E92" s="1" t="s">
        <v>19</v>
      </c>
      <c r="F92" s="19" t="s">
        <v>673</v>
      </c>
      <c r="G92" s="19" t="s">
        <v>733</v>
      </c>
      <c r="H92" s="19" t="s">
        <v>734</v>
      </c>
      <c r="M92" s="21">
        <f t="shared" si="9"/>
        <v>38454</v>
      </c>
      <c r="N92" s="21">
        <f t="shared" si="10"/>
        <v>38492</v>
      </c>
      <c r="O92" s="21">
        <f t="shared" si="11"/>
        <v>38631</v>
      </c>
      <c r="P92" s="1">
        <f t="shared" si="12"/>
        <v>177</v>
      </c>
      <c r="Q92" s="1">
        <f t="shared" si="13"/>
        <v>139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85CF-D380-44CD-993A-DDF66B98E4EA}">
  <dimension ref="A1:Q127"/>
  <sheetViews>
    <sheetView workbookViewId="0">
      <selection activeCell="L11" sqref="L11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9" style="1"/>
    <col min="5" max="5" width="5.875" style="1" bestFit="1" customWidth="1"/>
    <col min="6" max="8" width="9" style="19"/>
    <col min="9" max="9" width="10.5625" style="1" bestFit="1" customWidth="1"/>
    <col min="10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2004</v>
      </c>
      <c r="B2" s="1" t="s">
        <v>752</v>
      </c>
      <c r="C2" s="1" t="str">
        <f>IFERROR(TRIM(LEFT(B2, FIND("(",B2)-1)), B2)</f>
        <v>원교 라 - 11</v>
      </c>
      <c r="D2" s="1" t="str">
        <f>IFERROR(MID(B2, FIND("(",B2)+1, FIND(")",B2)-FIND("(",B2)-1), "")</f>
        <v/>
      </c>
      <c r="E2" s="1" t="s">
        <v>598</v>
      </c>
      <c r="F2" s="19" t="s">
        <v>687</v>
      </c>
      <c r="G2" s="19" t="s">
        <v>674</v>
      </c>
      <c r="H2" s="19" t="s">
        <v>724</v>
      </c>
      <c r="M2" s="21">
        <f>IF(F2="-","", DATE($A2, LEFT(F2,FIND(".",F2)-1), MID(F2,FIND(".",F2)+1,LEN(F2))))</f>
        <v>38093</v>
      </c>
      <c r="N2" s="21">
        <f>IF(G2="-","", DATE($A2, LEFT(G2,FIND(".",G2)-1), MID(G2,FIND(".",G2)+1,LEN(G2))))</f>
        <v>38138</v>
      </c>
      <c r="O2" s="21">
        <f>IF(H2="-","", DATE($A2, LEFT(H2,FIND(".",H2)-1), MID(H2,FIND(".",H2)+1,LEN(H2))))</f>
        <v>38216</v>
      </c>
      <c r="P2" s="1">
        <f>IF(OR(M2="",O2=""),"", O2-M2)</f>
        <v>123</v>
      </c>
      <c r="Q2" s="1">
        <f>IF(OR(N2="",O2=""),"", O2-N2)</f>
        <v>78</v>
      </c>
    </row>
    <row r="3" spans="1:17">
      <c r="A3" s="1">
        <v>2004</v>
      </c>
      <c r="B3" s="1" t="s">
        <v>752</v>
      </c>
      <c r="C3" s="1" t="str">
        <f t="shared" ref="C3:C66" si="0">IFERROR(TRIM(LEFT(B3, FIND("(",B3)-1)), B3)</f>
        <v>원교 라 - 11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700</v>
      </c>
      <c r="G3" s="19" t="s">
        <v>671</v>
      </c>
      <c r="H3" s="19" t="s">
        <v>735</v>
      </c>
      <c r="M3" s="21">
        <f t="shared" ref="M3:M66" si="2">IF(F3="-","", DATE($A3, LEFT(F3,FIND(".",F3)-1), MID(F3,FIND(".",F3)+1,LEN(F3))))</f>
        <v>38100</v>
      </c>
      <c r="N3" s="21">
        <f t="shared" ref="N3:N66" si="3">IF(G3="-","", DATE($A3, LEFT(G3,FIND(".",G3)-1), MID(G3,FIND(".",G3)+1,LEN(G3))))</f>
        <v>38133</v>
      </c>
      <c r="O3" s="21">
        <f t="shared" ref="O3:O66" si="4">IF(H3="-","", DATE($A3, LEFT(H3,FIND(".",H3)-1), MID(H3,FIND(".",H3)+1,LEN(H3))))</f>
        <v>38225</v>
      </c>
      <c r="P3" s="1">
        <f t="shared" ref="P3:P66" si="5">IF(OR(M3="",O3=""),"", O3-M3)</f>
        <v>125</v>
      </c>
      <c r="Q3" s="1">
        <f t="shared" ref="Q3:Q66" si="6">IF(OR(N3="",O3=""),"", O3-N3)</f>
        <v>92</v>
      </c>
    </row>
    <row r="4" spans="1:17">
      <c r="A4" s="1">
        <v>2004</v>
      </c>
      <c r="B4" s="1" t="s">
        <v>751</v>
      </c>
      <c r="C4" s="1" t="str">
        <f t="shared" si="0"/>
        <v>원교 라 - 11</v>
      </c>
      <c r="D4" s="1" t="str">
        <f t="shared" si="1"/>
        <v/>
      </c>
      <c r="E4" s="1" t="s">
        <v>14</v>
      </c>
      <c r="F4" s="19" t="s">
        <v>684</v>
      </c>
      <c r="G4" s="19" t="s">
        <v>154</v>
      </c>
      <c r="H4" s="19" t="s">
        <v>683</v>
      </c>
      <c r="M4" s="21">
        <f t="shared" si="2"/>
        <v>38090</v>
      </c>
      <c r="N4" s="21">
        <f t="shared" si="3"/>
        <v>38142</v>
      </c>
      <c r="O4" s="21">
        <f t="shared" si="4"/>
        <v>38224</v>
      </c>
      <c r="P4" s="1">
        <f t="shared" si="5"/>
        <v>134</v>
      </c>
      <c r="Q4" s="1">
        <f t="shared" si="6"/>
        <v>82</v>
      </c>
    </row>
    <row r="5" spans="1:17">
      <c r="A5" s="1">
        <v>2004</v>
      </c>
      <c r="B5" s="1" t="s">
        <v>751</v>
      </c>
      <c r="C5" s="1" t="str">
        <f t="shared" si="0"/>
        <v>원교 라 - 11</v>
      </c>
      <c r="D5" s="1" t="str">
        <f t="shared" si="1"/>
        <v/>
      </c>
      <c r="E5" s="1" t="s">
        <v>694</v>
      </c>
      <c r="F5" s="19" t="s">
        <v>684</v>
      </c>
      <c r="G5" s="19" t="s">
        <v>688</v>
      </c>
      <c r="H5" s="19" t="s">
        <v>736</v>
      </c>
      <c r="M5" s="21">
        <f t="shared" si="2"/>
        <v>38090</v>
      </c>
      <c r="N5" s="21">
        <f t="shared" si="3"/>
        <v>38132</v>
      </c>
      <c r="O5" s="21">
        <f t="shared" si="4"/>
        <v>38212</v>
      </c>
      <c r="P5" s="1">
        <f t="shared" si="5"/>
        <v>122</v>
      </c>
      <c r="Q5" s="1">
        <f t="shared" si="6"/>
        <v>80</v>
      </c>
    </row>
    <row r="6" spans="1:17">
      <c r="A6" s="1">
        <v>2004</v>
      </c>
      <c r="B6" s="1" t="s">
        <v>751</v>
      </c>
      <c r="C6" s="1" t="str">
        <f t="shared" si="0"/>
        <v>원교 라 - 11</v>
      </c>
      <c r="D6" s="1" t="str">
        <f t="shared" si="1"/>
        <v/>
      </c>
      <c r="E6" s="1" t="s">
        <v>17</v>
      </c>
      <c r="F6" s="19" t="s">
        <v>137</v>
      </c>
      <c r="G6" s="19" t="s">
        <v>146</v>
      </c>
      <c r="H6" s="19" t="s">
        <v>698</v>
      </c>
      <c r="M6" s="21">
        <f t="shared" si="2"/>
        <v>38085</v>
      </c>
      <c r="N6" s="21">
        <f t="shared" si="3"/>
        <v>38141</v>
      </c>
      <c r="O6" s="21">
        <f t="shared" si="4"/>
        <v>38229</v>
      </c>
      <c r="P6" s="1">
        <f t="shared" si="5"/>
        <v>144</v>
      </c>
      <c r="Q6" s="1">
        <f t="shared" si="6"/>
        <v>88</v>
      </c>
    </row>
    <row r="7" spans="1:17">
      <c r="A7" s="1">
        <v>2004</v>
      </c>
      <c r="B7" s="1" t="s">
        <v>751</v>
      </c>
      <c r="C7" s="1" t="str">
        <f t="shared" si="0"/>
        <v>원교 라 - 11</v>
      </c>
      <c r="D7" s="1" t="str">
        <f t="shared" si="1"/>
        <v/>
      </c>
      <c r="E7" s="1" t="s">
        <v>614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2004</v>
      </c>
      <c r="B8" s="1" t="s">
        <v>751</v>
      </c>
      <c r="C8" s="1" t="str">
        <f t="shared" si="0"/>
        <v>원교 라 - 11</v>
      </c>
      <c r="D8" s="1" t="str">
        <f t="shared" si="1"/>
        <v/>
      </c>
      <c r="E8" s="1" t="s">
        <v>19</v>
      </c>
      <c r="F8" s="19" t="s">
        <v>706</v>
      </c>
      <c r="G8" s="19" t="s">
        <v>583</v>
      </c>
      <c r="H8" s="19" t="s">
        <v>737</v>
      </c>
      <c r="M8" s="21">
        <f t="shared" si="2"/>
        <v>38087</v>
      </c>
      <c r="N8" s="21">
        <f t="shared" si="3"/>
        <v>38134</v>
      </c>
      <c r="O8" s="21">
        <f t="shared" si="4"/>
        <v>38210</v>
      </c>
      <c r="P8" s="1">
        <f t="shared" si="5"/>
        <v>123</v>
      </c>
      <c r="Q8" s="1">
        <f t="shared" si="6"/>
        <v>76</v>
      </c>
    </row>
    <row r="9" spans="1:17">
      <c r="A9" s="1">
        <v>2004</v>
      </c>
      <c r="B9" s="1" t="s">
        <v>753</v>
      </c>
      <c r="C9" s="1" t="str">
        <f t="shared" si="0"/>
        <v>원교 라 - 12</v>
      </c>
      <c r="D9" s="1" t="str">
        <f t="shared" si="1"/>
        <v/>
      </c>
      <c r="E9" s="1" t="s">
        <v>598</v>
      </c>
      <c r="F9" s="19" t="s">
        <v>695</v>
      </c>
      <c r="G9" s="19" t="s">
        <v>701</v>
      </c>
      <c r="H9" s="19" t="s">
        <v>738</v>
      </c>
      <c r="M9" s="21">
        <f t="shared" si="2"/>
        <v>38092</v>
      </c>
      <c r="N9" s="21">
        <f t="shared" si="3"/>
        <v>38137</v>
      </c>
      <c r="O9" s="21">
        <f t="shared" si="4"/>
        <v>38214</v>
      </c>
      <c r="P9" s="1">
        <f t="shared" si="5"/>
        <v>122</v>
      </c>
      <c r="Q9" s="1">
        <f t="shared" si="6"/>
        <v>77</v>
      </c>
    </row>
    <row r="10" spans="1:17">
      <c r="A10" s="1">
        <v>2004</v>
      </c>
      <c r="B10" s="1" t="s">
        <v>753</v>
      </c>
      <c r="C10" s="1" t="str">
        <f t="shared" si="0"/>
        <v>원교 라 - 12</v>
      </c>
      <c r="D10" s="1" t="str">
        <f t="shared" si="1"/>
        <v/>
      </c>
      <c r="E10" s="1" t="s">
        <v>13</v>
      </c>
      <c r="F10" s="19" t="s">
        <v>28</v>
      </c>
      <c r="G10" s="19" t="s">
        <v>28</v>
      </c>
      <c r="H10" s="19" t="s">
        <v>28</v>
      </c>
      <c r="M10" s="21" t="str">
        <f t="shared" si="2"/>
        <v/>
      </c>
      <c r="N10" s="21" t="str">
        <f t="shared" si="3"/>
        <v/>
      </c>
      <c r="O10" s="21" t="str">
        <f t="shared" si="4"/>
        <v/>
      </c>
      <c r="P10" s="1" t="str">
        <f t="shared" si="5"/>
        <v/>
      </c>
      <c r="Q10" s="1" t="str">
        <f t="shared" si="6"/>
        <v/>
      </c>
    </row>
    <row r="11" spans="1:17">
      <c r="A11" s="1">
        <v>2004</v>
      </c>
      <c r="B11" s="1" t="s">
        <v>753</v>
      </c>
      <c r="C11" s="1" t="str">
        <f t="shared" si="0"/>
        <v>원교 라 - 12</v>
      </c>
      <c r="D11" s="1" t="str">
        <f t="shared" si="1"/>
        <v/>
      </c>
      <c r="E11" s="1" t="s">
        <v>14</v>
      </c>
      <c r="F11" s="19" t="s">
        <v>28</v>
      </c>
      <c r="G11" s="19" t="s">
        <v>28</v>
      </c>
      <c r="H11" s="19" t="s">
        <v>28</v>
      </c>
      <c r="M11" s="21" t="str">
        <f t="shared" si="2"/>
        <v/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2004</v>
      </c>
      <c r="B12" s="1" t="s">
        <v>753</v>
      </c>
      <c r="C12" s="1" t="str">
        <f t="shared" si="0"/>
        <v>원교 라 - 12</v>
      </c>
      <c r="D12" s="1" t="str">
        <f t="shared" si="1"/>
        <v/>
      </c>
      <c r="E12" s="1" t="s">
        <v>694</v>
      </c>
      <c r="F12" s="19" t="s">
        <v>684</v>
      </c>
      <c r="G12" s="19" t="s">
        <v>739</v>
      </c>
      <c r="H12" s="19" t="s">
        <v>735</v>
      </c>
      <c r="M12" s="21">
        <f t="shared" si="2"/>
        <v>38090</v>
      </c>
      <c r="N12" s="21">
        <f t="shared" si="3"/>
        <v>38129</v>
      </c>
      <c r="O12" s="21">
        <f t="shared" si="4"/>
        <v>38225</v>
      </c>
      <c r="P12" s="1">
        <f t="shared" si="5"/>
        <v>135</v>
      </c>
      <c r="Q12" s="1">
        <f t="shared" si="6"/>
        <v>96</v>
      </c>
    </row>
    <row r="13" spans="1:17">
      <c r="A13" s="1">
        <v>2004</v>
      </c>
      <c r="B13" s="1" t="s">
        <v>753</v>
      </c>
      <c r="C13" s="1" t="str">
        <f t="shared" si="0"/>
        <v>원교 라 - 12</v>
      </c>
      <c r="D13" s="1" t="str">
        <f t="shared" si="1"/>
        <v/>
      </c>
      <c r="E13" s="1" t="s">
        <v>17</v>
      </c>
      <c r="F13" s="19" t="s">
        <v>138</v>
      </c>
      <c r="G13" s="19" t="s">
        <v>701</v>
      </c>
      <c r="H13" s="19" t="s">
        <v>698</v>
      </c>
      <c r="M13" s="21">
        <f t="shared" si="2"/>
        <v>38082</v>
      </c>
      <c r="N13" s="21">
        <f t="shared" si="3"/>
        <v>38137</v>
      </c>
      <c r="O13" s="21">
        <f t="shared" si="4"/>
        <v>38229</v>
      </c>
      <c r="P13" s="1">
        <f t="shared" si="5"/>
        <v>147</v>
      </c>
      <c r="Q13" s="1">
        <f t="shared" si="6"/>
        <v>92</v>
      </c>
    </row>
    <row r="14" spans="1:17">
      <c r="A14" s="1">
        <v>2004</v>
      </c>
      <c r="B14" s="1" t="s">
        <v>753</v>
      </c>
      <c r="C14" s="1" t="str">
        <f t="shared" si="0"/>
        <v>원교 라 - 12</v>
      </c>
      <c r="D14" s="1" t="str">
        <f t="shared" si="1"/>
        <v/>
      </c>
      <c r="E14" s="1" t="s">
        <v>614</v>
      </c>
      <c r="F14" s="19" t="s">
        <v>684</v>
      </c>
      <c r="G14" s="19" t="s">
        <v>740</v>
      </c>
      <c r="H14" s="19" t="s">
        <v>698</v>
      </c>
      <c r="M14" s="21">
        <f t="shared" si="2"/>
        <v>38090</v>
      </c>
      <c r="N14" s="21">
        <f t="shared" si="3"/>
        <v>38126</v>
      </c>
      <c r="O14" s="21">
        <f t="shared" si="4"/>
        <v>38229</v>
      </c>
      <c r="P14" s="1">
        <f t="shared" si="5"/>
        <v>139</v>
      </c>
      <c r="Q14" s="1">
        <f t="shared" si="6"/>
        <v>103</v>
      </c>
    </row>
    <row r="15" spans="1:17">
      <c r="A15" s="1">
        <v>2004</v>
      </c>
      <c r="B15" s="1" t="s">
        <v>753</v>
      </c>
      <c r="C15" s="1" t="str">
        <f t="shared" si="0"/>
        <v>원교 라 - 12</v>
      </c>
      <c r="D15" s="1" t="str">
        <f t="shared" si="1"/>
        <v/>
      </c>
      <c r="E15" s="1" t="s">
        <v>19</v>
      </c>
      <c r="F15" s="19" t="s">
        <v>137</v>
      </c>
      <c r="G15" s="19" t="s">
        <v>741</v>
      </c>
      <c r="H15" s="19" t="s">
        <v>742</v>
      </c>
      <c r="M15" s="21">
        <f t="shared" si="2"/>
        <v>38085</v>
      </c>
      <c r="N15" s="21">
        <f t="shared" si="3"/>
        <v>38128</v>
      </c>
      <c r="O15" s="21">
        <f t="shared" si="4"/>
        <v>38215</v>
      </c>
      <c r="P15" s="1">
        <f t="shared" si="5"/>
        <v>130</v>
      </c>
      <c r="Q15" s="1">
        <f t="shared" si="6"/>
        <v>87</v>
      </c>
    </row>
    <row r="16" spans="1:17">
      <c r="A16" s="1">
        <v>2004</v>
      </c>
      <c r="B16" s="1" t="s">
        <v>750</v>
      </c>
      <c r="C16" s="1" t="str">
        <f t="shared" si="0"/>
        <v>원교 라 - 13</v>
      </c>
      <c r="D16" s="1" t="str">
        <f t="shared" si="1"/>
        <v/>
      </c>
      <c r="E16" s="1" t="s">
        <v>598</v>
      </c>
      <c r="F16" s="19" t="s">
        <v>700</v>
      </c>
      <c r="G16" s="19" t="s">
        <v>701</v>
      </c>
      <c r="H16" s="19" t="s">
        <v>743</v>
      </c>
      <c r="M16" s="21">
        <f t="shared" si="2"/>
        <v>38100</v>
      </c>
      <c r="N16" s="21">
        <f t="shared" si="3"/>
        <v>38137</v>
      </c>
      <c r="O16" s="21">
        <f t="shared" si="4"/>
        <v>38226</v>
      </c>
      <c r="P16" s="1">
        <f t="shared" si="5"/>
        <v>126</v>
      </c>
      <c r="Q16" s="1">
        <f t="shared" si="6"/>
        <v>89</v>
      </c>
    </row>
    <row r="17" spans="1:17">
      <c r="A17" s="1">
        <v>2004</v>
      </c>
      <c r="B17" s="1" t="s">
        <v>750</v>
      </c>
      <c r="C17" s="1" t="str">
        <f t="shared" si="0"/>
        <v>원교 라 - 13</v>
      </c>
      <c r="D17" s="1" t="str">
        <f t="shared" si="1"/>
        <v/>
      </c>
      <c r="E17" s="1" t="s">
        <v>13</v>
      </c>
      <c r="F17" s="19" t="s">
        <v>696</v>
      </c>
      <c r="G17" s="19" t="s">
        <v>178</v>
      </c>
      <c r="H17" s="19" t="s">
        <v>698</v>
      </c>
      <c r="M17" s="21">
        <f t="shared" si="2"/>
        <v>38101</v>
      </c>
      <c r="N17" s="21">
        <f t="shared" si="3"/>
        <v>38143</v>
      </c>
      <c r="O17" s="21">
        <f t="shared" si="4"/>
        <v>38229</v>
      </c>
      <c r="P17" s="1">
        <f t="shared" si="5"/>
        <v>128</v>
      </c>
      <c r="Q17" s="1">
        <f t="shared" si="6"/>
        <v>86</v>
      </c>
    </row>
    <row r="18" spans="1:17">
      <c r="A18" s="1">
        <v>2004</v>
      </c>
      <c r="B18" s="1" t="s">
        <v>749</v>
      </c>
      <c r="C18" s="1" t="str">
        <f t="shared" si="0"/>
        <v>원교 라 - 13</v>
      </c>
      <c r="D18" s="1" t="str">
        <f t="shared" si="1"/>
        <v/>
      </c>
      <c r="E18" s="1" t="s">
        <v>14</v>
      </c>
      <c r="F18" s="19" t="s">
        <v>695</v>
      </c>
      <c r="G18" s="19" t="s">
        <v>671</v>
      </c>
      <c r="H18" s="19" t="s">
        <v>735</v>
      </c>
      <c r="M18" s="21">
        <f t="shared" si="2"/>
        <v>38092</v>
      </c>
      <c r="N18" s="21">
        <f t="shared" si="3"/>
        <v>38133</v>
      </c>
      <c r="O18" s="21">
        <f t="shared" si="4"/>
        <v>38225</v>
      </c>
      <c r="P18" s="1">
        <f t="shared" si="5"/>
        <v>133</v>
      </c>
      <c r="Q18" s="1">
        <f t="shared" si="6"/>
        <v>92</v>
      </c>
    </row>
    <row r="19" spans="1:17">
      <c r="A19" s="1">
        <v>2004</v>
      </c>
      <c r="B19" s="1" t="s">
        <v>749</v>
      </c>
      <c r="C19" s="1" t="str">
        <f t="shared" si="0"/>
        <v>원교 라 - 13</v>
      </c>
      <c r="D19" s="1" t="str">
        <f t="shared" si="1"/>
        <v/>
      </c>
      <c r="E19" s="1" t="s">
        <v>694</v>
      </c>
      <c r="F19" s="19" t="s">
        <v>676</v>
      </c>
      <c r="G19" s="19" t="s">
        <v>583</v>
      </c>
      <c r="H19" s="19" t="s">
        <v>744</v>
      </c>
      <c r="M19" s="21">
        <f t="shared" si="2"/>
        <v>38094</v>
      </c>
      <c r="N19" s="21">
        <f t="shared" si="3"/>
        <v>38134</v>
      </c>
      <c r="O19" s="21">
        <f t="shared" si="4"/>
        <v>38223</v>
      </c>
      <c r="P19" s="1">
        <f t="shared" si="5"/>
        <v>129</v>
      </c>
      <c r="Q19" s="1">
        <f t="shared" si="6"/>
        <v>89</v>
      </c>
    </row>
    <row r="20" spans="1:17">
      <c r="A20" s="1">
        <v>2004</v>
      </c>
      <c r="B20" s="1" t="s">
        <v>749</v>
      </c>
      <c r="C20" s="1" t="str">
        <f t="shared" si="0"/>
        <v>원교 라 - 13</v>
      </c>
      <c r="D20" s="1" t="str">
        <f t="shared" si="1"/>
        <v/>
      </c>
      <c r="E20" s="1" t="s">
        <v>17</v>
      </c>
      <c r="F20" s="19" t="s">
        <v>684</v>
      </c>
      <c r="G20" s="19" t="s">
        <v>141</v>
      </c>
      <c r="H20" s="19" t="s">
        <v>698</v>
      </c>
      <c r="M20" s="21">
        <f t="shared" si="2"/>
        <v>38090</v>
      </c>
      <c r="N20" s="21">
        <f t="shared" si="3"/>
        <v>38140</v>
      </c>
      <c r="O20" s="21">
        <f t="shared" si="4"/>
        <v>38229</v>
      </c>
      <c r="P20" s="1">
        <f t="shared" si="5"/>
        <v>139</v>
      </c>
      <c r="Q20" s="1">
        <f t="shared" si="6"/>
        <v>89</v>
      </c>
    </row>
    <row r="21" spans="1:17">
      <c r="A21" s="1">
        <v>2004</v>
      </c>
      <c r="B21" s="1" t="s">
        <v>749</v>
      </c>
      <c r="C21" s="1" t="str">
        <f t="shared" si="0"/>
        <v>원교 라 - 13</v>
      </c>
      <c r="D21" s="1" t="str">
        <f t="shared" si="1"/>
        <v/>
      </c>
      <c r="E21" s="1" t="s">
        <v>614</v>
      </c>
      <c r="F21" s="19" t="s">
        <v>745</v>
      </c>
      <c r="G21" s="19" t="s">
        <v>741</v>
      </c>
      <c r="H21" s="19" t="s">
        <v>686</v>
      </c>
      <c r="M21" s="21">
        <f t="shared" si="2"/>
        <v>38088</v>
      </c>
      <c r="N21" s="21">
        <f t="shared" si="3"/>
        <v>38128</v>
      </c>
      <c r="O21" s="21">
        <f t="shared" si="4"/>
        <v>38220</v>
      </c>
      <c r="P21" s="1">
        <f t="shared" si="5"/>
        <v>132</v>
      </c>
      <c r="Q21" s="1">
        <f t="shared" si="6"/>
        <v>92</v>
      </c>
    </row>
    <row r="22" spans="1:17">
      <c r="A22" s="1">
        <v>2004</v>
      </c>
      <c r="B22" s="1" t="s">
        <v>749</v>
      </c>
      <c r="C22" s="1" t="str">
        <f t="shared" si="0"/>
        <v>원교 라 - 13</v>
      </c>
      <c r="D22" s="1" t="str">
        <f t="shared" si="1"/>
        <v/>
      </c>
      <c r="E22" s="1" t="s">
        <v>19</v>
      </c>
      <c r="F22" s="19" t="s">
        <v>684</v>
      </c>
      <c r="G22" s="19" t="s">
        <v>583</v>
      </c>
      <c r="H22" s="19" t="s">
        <v>405</v>
      </c>
      <c r="M22" s="21">
        <f t="shared" si="2"/>
        <v>38090</v>
      </c>
      <c r="N22" s="21">
        <f t="shared" si="3"/>
        <v>38134</v>
      </c>
      <c r="O22" s="21">
        <f t="shared" si="4"/>
        <v>38233</v>
      </c>
      <c r="P22" s="1">
        <f t="shared" si="5"/>
        <v>143</v>
      </c>
      <c r="Q22" s="1">
        <f t="shared" si="6"/>
        <v>99</v>
      </c>
    </row>
    <row r="23" spans="1:17">
      <c r="A23" s="1">
        <v>2004</v>
      </c>
      <c r="B23" s="1" t="s">
        <v>748</v>
      </c>
      <c r="C23" s="1" t="str">
        <f t="shared" si="0"/>
        <v>원교 라 - 15</v>
      </c>
      <c r="D23" s="1" t="str">
        <f t="shared" si="1"/>
        <v/>
      </c>
      <c r="E23" s="1" t="s">
        <v>598</v>
      </c>
      <c r="F23" s="19" t="s">
        <v>28</v>
      </c>
      <c r="G23" s="19" t="s">
        <v>28</v>
      </c>
      <c r="H23" s="19" t="s">
        <v>28</v>
      </c>
      <c r="M23" s="21" t="str">
        <f t="shared" si="2"/>
        <v/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2004</v>
      </c>
      <c r="B24" s="1" t="s">
        <v>748</v>
      </c>
      <c r="C24" s="1" t="str">
        <f t="shared" si="0"/>
        <v>원교 라 - 15</v>
      </c>
      <c r="D24" s="1" t="str">
        <f t="shared" si="1"/>
        <v/>
      </c>
      <c r="E24" s="1" t="s">
        <v>13</v>
      </c>
      <c r="F24" s="19" t="s">
        <v>700</v>
      </c>
      <c r="G24" s="19" t="s">
        <v>154</v>
      </c>
      <c r="H24" s="19" t="s">
        <v>147</v>
      </c>
      <c r="M24" s="21">
        <f t="shared" si="2"/>
        <v>38100</v>
      </c>
      <c r="N24" s="21">
        <f t="shared" si="3"/>
        <v>38142</v>
      </c>
      <c r="O24" s="21">
        <f t="shared" si="4"/>
        <v>38234</v>
      </c>
      <c r="P24" s="1">
        <f t="shared" si="5"/>
        <v>134</v>
      </c>
      <c r="Q24" s="1">
        <f t="shared" si="6"/>
        <v>92</v>
      </c>
    </row>
    <row r="25" spans="1:17">
      <c r="A25" s="1">
        <v>2004</v>
      </c>
      <c r="B25" s="1" t="s">
        <v>747</v>
      </c>
      <c r="C25" s="1" t="str">
        <f t="shared" si="0"/>
        <v>원교 라 - 15</v>
      </c>
      <c r="D25" s="1" t="str">
        <f t="shared" si="1"/>
        <v/>
      </c>
      <c r="E25" s="1" t="s">
        <v>14</v>
      </c>
      <c r="F25" s="19" t="s">
        <v>746</v>
      </c>
      <c r="G25" s="19" t="s">
        <v>28</v>
      </c>
      <c r="H25" s="19" t="s">
        <v>28</v>
      </c>
      <c r="M25" s="21">
        <f t="shared" si="2"/>
        <v>38117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2004</v>
      </c>
      <c r="B26" s="1" t="s">
        <v>747</v>
      </c>
      <c r="C26" s="1" t="str">
        <f t="shared" si="0"/>
        <v>원교 라 - 15</v>
      </c>
      <c r="D26" s="1" t="str">
        <f t="shared" si="1"/>
        <v/>
      </c>
      <c r="E26" s="1" t="s">
        <v>694</v>
      </c>
      <c r="F26" s="19" t="s">
        <v>718</v>
      </c>
      <c r="G26" s="19" t="s">
        <v>665</v>
      </c>
      <c r="H26" s="19" t="s">
        <v>28</v>
      </c>
      <c r="M26" s="21">
        <f t="shared" si="2"/>
        <v>38096</v>
      </c>
      <c r="N26" s="21">
        <f t="shared" si="3"/>
        <v>38136</v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2004</v>
      </c>
      <c r="B27" s="1" t="s">
        <v>747</v>
      </c>
      <c r="C27" s="1" t="str">
        <f t="shared" si="0"/>
        <v>원교 라 - 15</v>
      </c>
      <c r="D27" s="1" t="str">
        <f t="shared" si="1"/>
        <v/>
      </c>
      <c r="E27" s="1" t="s">
        <v>17</v>
      </c>
      <c r="F27" s="19" t="s">
        <v>708</v>
      </c>
      <c r="G27" s="19" t="s">
        <v>28</v>
      </c>
      <c r="H27" s="19" t="s">
        <v>28</v>
      </c>
      <c r="M27" s="21">
        <f t="shared" si="2"/>
        <v>38091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2004</v>
      </c>
      <c r="B28" s="1" t="s">
        <v>747</v>
      </c>
      <c r="C28" s="1" t="str">
        <f t="shared" si="0"/>
        <v>원교 라 - 15</v>
      </c>
      <c r="D28" s="1" t="str">
        <f t="shared" si="1"/>
        <v/>
      </c>
      <c r="E28" s="1" t="s">
        <v>614</v>
      </c>
      <c r="F28" s="19" t="s">
        <v>28</v>
      </c>
      <c r="G28" s="19" t="s">
        <v>28</v>
      </c>
      <c r="H28" s="19" t="s">
        <v>28</v>
      </c>
      <c r="M28" s="21" t="str">
        <f t="shared" si="2"/>
        <v/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2004</v>
      </c>
      <c r="B29" s="1" t="s">
        <v>747</v>
      </c>
      <c r="C29" s="1" t="str">
        <f t="shared" si="0"/>
        <v>원교 라 - 15</v>
      </c>
      <c r="D29" s="1" t="str">
        <f t="shared" si="1"/>
        <v/>
      </c>
      <c r="E29" s="1" t="s">
        <v>19</v>
      </c>
      <c r="F29" s="19" t="s">
        <v>687</v>
      </c>
      <c r="G29" s="19" t="s">
        <v>674</v>
      </c>
      <c r="H29" s="19" t="s">
        <v>742</v>
      </c>
      <c r="M29" s="21">
        <f t="shared" si="2"/>
        <v>38093</v>
      </c>
      <c r="N29" s="21">
        <f t="shared" si="3"/>
        <v>38138</v>
      </c>
      <c r="O29" s="21">
        <f t="shared" si="4"/>
        <v>38215</v>
      </c>
      <c r="P29" s="1">
        <f t="shared" si="5"/>
        <v>122</v>
      </c>
      <c r="Q29" s="1">
        <f t="shared" si="6"/>
        <v>77</v>
      </c>
    </row>
    <row r="30" spans="1:17">
      <c r="A30" s="1">
        <v>2004</v>
      </c>
      <c r="B30" s="1" t="s">
        <v>758</v>
      </c>
      <c r="C30" s="1" t="str">
        <f t="shared" si="0"/>
        <v>원교 라 - 16</v>
      </c>
      <c r="D30" s="1" t="str">
        <f t="shared" si="1"/>
        <v/>
      </c>
      <c r="E30" s="1" t="s">
        <v>598</v>
      </c>
      <c r="F30" s="19" t="s">
        <v>684</v>
      </c>
      <c r="G30" s="19" t="s">
        <v>701</v>
      </c>
      <c r="H30" s="19" t="s">
        <v>698</v>
      </c>
      <c r="M30" s="21">
        <f t="shared" si="2"/>
        <v>38090</v>
      </c>
      <c r="N30" s="21">
        <f t="shared" si="3"/>
        <v>38137</v>
      </c>
      <c r="O30" s="21">
        <f t="shared" si="4"/>
        <v>38229</v>
      </c>
      <c r="P30" s="1">
        <f t="shared" si="5"/>
        <v>139</v>
      </c>
      <c r="Q30" s="1">
        <f t="shared" si="6"/>
        <v>92</v>
      </c>
    </row>
    <row r="31" spans="1:17">
      <c r="A31" s="1">
        <v>2004</v>
      </c>
      <c r="B31" s="1" t="s">
        <v>758</v>
      </c>
      <c r="C31" s="1" t="str">
        <f t="shared" si="0"/>
        <v>원교 라 - 16</v>
      </c>
      <c r="D31" s="1" t="str">
        <f t="shared" si="1"/>
        <v/>
      </c>
      <c r="E31" s="1" t="s">
        <v>13</v>
      </c>
      <c r="F31" s="19" t="s">
        <v>700</v>
      </c>
      <c r="G31" s="19" t="s">
        <v>154</v>
      </c>
      <c r="H31" s="19" t="s">
        <v>147</v>
      </c>
      <c r="M31" s="21">
        <f t="shared" si="2"/>
        <v>38100</v>
      </c>
      <c r="N31" s="21">
        <f t="shared" si="3"/>
        <v>38142</v>
      </c>
      <c r="O31" s="21">
        <f t="shared" si="4"/>
        <v>38234</v>
      </c>
      <c r="P31" s="1">
        <f t="shared" si="5"/>
        <v>134</v>
      </c>
      <c r="Q31" s="1">
        <f t="shared" si="6"/>
        <v>92</v>
      </c>
    </row>
    <row r="32" spans="1:17">
      <c r="A32" s="1">
        <v>2004</v>
      </c>
      <c r="B32" s="1" t="s">
        <v>758</v>
      </c>
      <c r="C32" s="1" t="str">
        <f t="shared" si="0"/>
        <v>원교 라 - 16</v>
      </c>
      <c r="D32" s="1" t="str">
        <f t="shared" si="1"/>
        <v/>
      </c>
      <c r="E32" s="1" t="s">
        <v>14</v>
      </c>
      <c r="F32" s="19" t="s">
        <v>687</v>
      </c>
      <c r="G32" s="19" t="s">
        <v>701</v>
      </c>
      <c r="H32" s="19" t="s">
        <v>28</v>
      </c>
      <c r="M32" s="21">
        <f t="shared" si="2"/>
        <v>38093</v>
      </c>
      <c r="N32" s="21">
        <f t="shared" si="3"/>
        <v>38137</v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2004</v>
      </c>
      <c r="B33" s="1" t="s">
        <v>758</v>
      </c>
      <c r="C33" s="1" t="str">
        <f t="shared" si="0"/>
        <v>원교 라 - 16</v>
      </c>
      <c r="D33" s="1" t="str">
        <f t="shared" si="1"/>
        <v/>
      </c>
      <c r="E33" s="1" t="s">
        <v>694</v>
      </c>
      <c r="F33" s="19" t="s">
        <v>695</v>
      </c>
      <c r="G33" s="19" t="s">
        <v>671</v>
      </c>
      <c r="H33" s="19" t="s">
        <v>147</v>
      </c>
      <c r="M33" s="21">
        <f t="shared" si="2"/>
        <v>38092</v>
      </c>
      <c r="N33" s="21">
        <f t="shared" si="3"/>
        <v>38133</v>
      </c>
      <c r="O33" s="21">
        <f t="shared" si="4"/>
        <v>38234</v>
      </c>
      <c r="P33" s="1">
        <f t="shared" si="5"/>
        <v>142</v>
      </c>
      <c r="Q33" s="1">
        <f t="shared" si="6"/>
        <v>101</v>
      </c>
    </row>
    <row r="34" spans="1:17">
      <c r="A34" s="1">
        <v>2004</v>
      </c>
      <c r="B34" s="1" t="s">
        <v>758</v>
      </c>
      <c r="C34" s="1" t="str">
        <f t="shared" si="0"/>
        <v>원교 라 - 16</v>
      </c>
      <c r="D34" s="1" t="str">
        <f t="shared" si="1"/>
        <v/>
      </c>
      <c r="E34" s="1" t="s">
        <v>17</v>
      </c>
      <c r="F34" s="19" t="s">
        <v>708</v>
      </c>
      <c r="G34" s="19" t="s">
        <v>28</v>
      </c>
      <c r="H34" s="19" t="s">
        <v>28</v>
      </c>
      <c r="M34" s="21">
        <f t="shared" si="2"/>
        <v>38091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2004</v>
      </c>
      <c r="B35" s="1" t="s">
        <v>758</v>
      </c>
      <c r="C35" s="1" t="str">
        <f t="shared" si="0"/>
        <v>원교 라 - 16</v>
      </c>
      <c r="D35" s="1" t="str">
        <f t="shared" si="1"/>
        <v/>
      </c>
      <c r="E35" s="1" t="s">
        <v>614</v>
      </c>
      <c r="F35" s="19" t="s">
        <v>745</v>
      </c>
      <c r="G35" s="19" t="s">
        <v>741</v>
      </c>
      <c r="H35" s="19" t="s">
        <v>681</v>
      </c>
      <c r="M35" s="21">
        <f t="shared" si="2"/>
        <v>38088</v>
      </c>
      <c r="N35" s="21">
        <f t="shared" si="3"/>
        <v>38128</v>
      </c>
      <c r="O35" s="21">
        <f t="shared" si="4"/>
        <v>38227</v>
      </c>
      <c r="P35" s="1">
        <f t="shared" si="5"/>
        <v>139</v>
      </c>
      <c r="Q35" s="1">
        <f t="shared" si="6"/>
        <v>99</v>
      </c>
    </row>
    <row r="36" spans="1:17">
      <c r="A36" s="1">
        <v>2004</v>
      </c>
      <c r="B36" s="1" t="s">
        <v>758</v>
      </c>
      <c r="C36" s="1" t="str">
        <f t="shared" si="0"/>
        <v>원교 라 - 16</v>
      </c>
      <c r="D36" s="1" t="str">
        <f t="shared" si="1"/>
        <v/>
      </c>
      <c r="E36" s="1" t="s">
        <v>19</v>
      </c>
      <c r="F36" s="19" t="s">
        <v>28</v>
      </c>
      <c r="G36" s="19" t="s">
        <v>28</v>
      </c>
      <c r="H36" s="19" t="s">
        <v>28</v>
      </c>
      <c r="M36" s="21" t="str">
        <f t="shared" si="2"/>
        <v/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2004</v>
      </c>
      <c r="B37" s="1" t="s">
        <v>759</v>
      </c>
      <c r="C37" s="1" t="str">
        <f t="shared" si="0"/>
        <v>원교 라 - 17</v>
      </c>
      <c r="D37" s="1" t="str">
        <f t="shared" si="1"/>
        <v/>
      </c>
      <c r="E37" s="1" t="s">
        <v>598</v>
      </c>
      <c r="F37" s="19" t="s">
        <v>664</v>
      </c>
      <c r="G37" s="19" t="s">
        <v>665</v>
      </c>
      <c r="H37" s="19" t="s">
        <v>683</v>
      </c>
      <c r="M37" s="21">
        <f t="shared" si="2"/>
        <v>38099</v>
      </c>
      <c r="N37" s="21">
        <f t="shared" si="3"/>
        <v>38136</v>
      </c>
      <c r="O37" s="21">
        <f t="shared" si="4"/>
        <v>38224</v>
      </c>
      <c r="P37" s="1">
        <f t="shared" si="5"/>
        <v>125</v>
      </c>
      <c r="Q37" s="1">
        <f t="shared" si="6"/>
        <v>88</v>
      </c>
    </row>
    <row r="38" spans="1:17">
      <c r="A38" s="1">
        <v>2004</v>
      </c>
      <c r="B38" s="1" t="s">
        <v>759</v>
      </c>
      <c r="C38" s="1" t="str">
        <f t="shared" si="0"/>
        <v>원교 라 - 17</v>
      </c>
      <c r="D38" s="1" t="str">
        <f t="shared" si="1"/>
        <v/>
      </c>
      <c r="E38" s="1" t="s">
        <v>13</v>
      </c>
      <c r="F38" s="19" t="s">
        <v>700</v>
      </c>
      <c r="G38" s="19" t="s">
        <v>154</v>
      </c>
      <c r="H38" s="19" t="s">
        <v>147</v>
      </c>
      <c r="M38" s="21">
        <f t="shared" si="2"/>
        <v>38100</v>
      </c>
      <c r="N38" s="21">
        <f t="shared" si="3"/>
        <v>38142</v>
      </c>
      <c r="O38" s="21">
        <f t="shared" si="4"/>
        <v>38234</v>
      </c>
      <c r="P38" s="1">
        <f t="shared" si="5"/>
        <v>134</v>
      </c>
      <c r="Q38" s="1">
        <f t="shared" si="6"/>
        <v>92</v>
      </c>
    </row>
    <row r="39" spans="1:17">
      <c r="A39" s="1">
        <v>2004</v>
      </c>
      <c r="B39" s="1" t="s">
        <v>759</v>
      </c>
      <c r="C39" s="1" t="str">
        <f t="shared" si="0"/>
        <v>원교 라 - 17</v>
      </c>
      <c r="D39" s="1" t="str">
        <f t="shared" si="1"/>
        <v/>
      </c>
      <c r="E39" s="1" t="s">
        <v>14</v>
      </c>
      <c r="F39" s="19" t="s">
        <v>687</v>
      </c>
      <c r="G39" s="19" t="s">
        <v>141</v>
      </c>
      <c r="H39" s="19" t="s">
        <v>691</v>
      </c>
      <c r="M39" s="21">
        <f t="shared" si="2"/>
        <v>38093</v>
      </c>
      <c r="N39" s="21">
        <f t="shared" si="3"/>
        <v>38140</v>
      </c>
      <c r="O39" s="21">
        <f t="shared" si="4"/>
        <v>38221</v>
      </c>
      <c r="P39" s="1">
        <f t="shared" si="5"/>
        <v>128</v>
      </c>
      <c r="Q39" s="1">
        <f t="shared" si="6"/>
        <v>81</v>
      </c>
    </row>
    <row r="40" spans="1:17">
      <c r="A40" s="1">
        <v>2004</v>
      </c>
      <c r="B40" s="1" t="s">
        <v>759</v>
      </c>
      <c r="C40" s="1" t="str">
        <f t="shared" si="0"/>
        <v>원교 라 - 17</v>
      </c>
      <c r="D40" s="1" t="str">
        <f t="shared" si="1"/>
        <v/>
      </c>
      <c r="E40" s="1" t="s">
        <v>694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2004</v>
      </c>
      <c r="B41" s="1" t="s">
        <v>759</v>
      </c>
      <c r="C41" s="1" t="str">
        <f t="shared" si="0"/>
        <v>원교 라 - 17</v>
      </c>
      <c r="D41" s="1" t="str">
        <f t="shared" si="1"/>
        <v/>
      </c>
      <c r="E41" s="1" t="s">
        <v>17</v>
      </c>
      <c r="F41" s="19" t="s">
        <v>695</v>
      </c>
      <c r="G41" s="19" t="s">
        <v>141</v>
      </c>
      <c r="H41" s="19" t="s">
        <v>754</v>
      </c>
      <c r="M41" s="21">
        <f t="shared" si="2"/>
        <v>38092</v>
      </c>
      <c r="N41" s="21">
        <f t="shared" si="3"/>
        <v>38140</v>
      </c>
      <c r="O41" s="21">
        <f t="shared" si="4"/>
        <v>38242</v>
      </c>
      <c r="P41" s="1">
        <f t="shared" si="5"/>
        <v>150</v>
      </c>
      <c r="Q41" s="1">
        <f t="shared" si="6"/>
        <v>102</v>
      </c>
    </row>
    <row r="42" spans="1:17">
      <c r="A42" s="1">
        <v>2004</v>
      </c>
      <c r="B42" s="1" t="s">
        <v>759</v>
      </c>
      <c r="C42" s="1" t="str">
        <f t="shared" si="0"/>
        <v>원교 라 - 17</v>
      </c>
      <c r="D42" s="1" t="str">
        <f t="shared" si="1"/>
        <v/>
      </c>
      <c r="E42" s="1" t="s">
        <v>614</v>
      </c>
      <c r="F42" s="19" t="s">
        <v>684</v>
      </c>
      <c r="G42" s="19" t="s">
        <v>755</v>
      </c>
      <c r="H42" s="19" t="s">
        <v>698</v>
      </c>
      <c r="M42" s="21">
        <f t="shared" si="2"/>
        <v>38090</v>
      </c>
      <c r="N42" s="21">
        <f t="shared" si="3"/>
        <v>38130</v>
      </c>
      <c r="O42" s="21">
        <f t="shared" si="4"/>
        <v>38229</v>
      </c>
      <c r="P42" s="1">
        <f t="shared" si="5"/>
        <v>139</v>
      </c>
      <c r="Q42" s="1">
        <f t="shared" si="6"/>
        <v>99</v>
      </c>
    </row>
    <row r="43" spans="1:17">
      <c r="A43" s="1">
        <v>2004</v>
      </c>
      <c r="B43" s="1" t="s">
        <v>759</v>
      </c>
      <c r="C43" s="1" t="str">
        <f t="shared" si="0"/>
        <v>원교 라 - 17</v>
      </c>
      <c r="D43" s="1" t="str">
        <f t="shared" si="1"/>
        <v/>
      </c>
      <c r="E43" s="1" t="s">
        <v>19</v>
      </c>
      <c r="F43" s="19" t="s">
        <v>684</v>
      </c>
      <c r="G43" s="19" t="s">
        <v>583</v>
      </c>
      <c r="H43" s="19" t="s">
        <v>735</v>
      </c>
      <c r="M43" s="21">
        <f t="shared" si="2"/>
        <v>38090</v>
      </c>
      <c r="N43" s="21">
        <f t="shared" si="3"/>
        <v>38134</v>
      </c>
      <c r="O43" s="21">
        <f t="shared" si="4"/>
        <v>38225</v>
      </c>
      <c r="P43" s="1">
        <f t="shared" si="5"/>
        <v>135</v>
      </c>
      <c r="Q43" s="1">
        <f t="shared" si="6"/>
        <v>91</v>
      </c>
    </row>
    <row r="44" spans="1:17">
      <c r="A44" s="1">
        <v>2004</v>
      </c>
      <c r="B44" s="1" t="s">
        <v>760</v>
      </c>
      <c r="C44" s="1" t="str">
        <f t="shared" si="0"/>
        <v>원교 라 - 18</v>
      </c>
      <c r="D44" s="1" t="str">
        <f t="shared" si="1"/>
        <v/>
      </c>
      <c r="E44" s="1" t="s">
        <v>598</v>
      </c>
      <c r="F44" s="19" t="s">
        <v>718</v>
      </c>
      <c r="G44" s="19" t="s">
        <v>674</v>
      </c>
      <c r="H44" s="19" t="s">
        <v>756</v>
      </c>
      <c r="M44" s="21">
        <f t="shared" si="2"/>
        <v>38096</v>
      </c>
      <c r="N44" s="21">
        <f t="shared" si="3"/>
        <v>38138</v>
      </c>
      <c r="O44" s="21">
        <f t="shared" si="4"/>
        <v>38248</v>
      </c>
      <c r="P44" s="1">
        <f t="shared" si="5"/>
        <v>152</v>
      </c>
      <c r="Q44" s="1">
        <f t="shared" si="6"/>
        <v>110</v>
      </c>
    </row>
    <row r="45" spans="1:17">
      <c r="A45" s="1">
        <v>2004</v>
      </c>
      <c r="B45" s="1" t="s">
        <v>760</v>
      </c>
      <c r="C45" s="1" t="str">
        <f t="shared" si="0"/>
        <v>원교 라 - 18</v>
      </c>
      <c r="D45" s="1" t="str">
        <f t="shared" si="1"/>
        <v/>
      </c>
      <c r="E45" s="1" t="s">
        <v>13</v>
      </c>
      <c r="F45" s="19" t="s">
        <v>700</v>
      </c>
      <c r="G45" s="19" t="s">
        <v>178</v>
      </c>
      <c r="H45" s="19" t="s">
        <v>725</v>
      </c>
      <c r="M45" s="21">
        <f t="shared" si="2"/>
        <v>38100</v>
      </c>
      <c r="N45" s="21">
        <f t="shared" si="3"/>
        <v>38143</v>
      </c>
      <c r="O45" s="21">
        <f t="shared" si="4"/>
        <v>38245</v>
      </c>
      <c r="P45" s="1">
        <f t="shared" si="5"/>
        <v>145</v>
      </c>
      <c r="Q45" s="1">
        <f t="shared" si="6"/>
        <v>102</v>
      </c>
    </row>
    <row r="46" spans="1:17">
      <c r="A46" s="1">
        <v>2004</v>
      </c>
      <c r="B46" s="1" t="s">
        <v>760</v>
      </c>
      <c r="C46" s="1" t="str">
        <f t="shared" si="0"/>
        <v>원교 라 - 18</v>
      </c>
      <c r="D46" s="1" t="str">
        <f t="shared" si="1"/>
        <v/>
      </c>
      <c r="E46" s="1" t="s">
        <v>14</v>
      </c>
      <c r="F46" s="19" t="s">
        <v>676</v>
      </c>
      <c r="G46" s="19" t="s">
        <v>146</v>
      </c>
      <c r="H46" s="19" t="s">
        <v>757</v>
      </c>
      <c r="M46" s="21">
        <f t="shared" si="2"/>
        <v>38094</v>
      </c>
      <c r="N46" s="21">
        <f t="shared" si="3"/>
        <v>38141</v>
      </c>
      <c r="O46" s="21">
        <f t="shared" si="4"/>
        <v>38253</v>
      </c>
      <c r="P46" s="1">
        <f t="shared" si="5"/>
        <v>159</v>
      </c>
      <c r="Q46" s="1">
        <f t="shared" si="6"/>
        <v>112</v>
      </c>
    </row>
    <row r="47" spans="1:17">
      <c r="A47" s="1">
        <v>2004</v>
      </c>
      <c r="B47" s="1" t="s">
        <v>760</v>
      </c>
      <c r="C47" s="1" t="str">
        <f t="shared" si="0"/>
        <v>원교 라 - 18</v>
      </c>
      <c r="D47" s="1" t="str">
        <f t="shared" si="1"/>
        <v/>
      </c>
      <c r="E47" s="1" t="s">
        <v>694</v>
      </c>
      <c r="F47" s="19" t="s">
        <v>745</v>
      </c>
      <c r="G47" s="19" t="s">
        <v>665</v>
      </c>
      <c r="H47" s="19" t="s">
        <v>292</v>
      </c>
      <c r="M47" s="21">
        <f t="shared" si="2"/>
        <v>38088</v>
      </c>
      <c r="N47" s="21">
        <f t="shared" si="3"/>
        <v>38136</v>
      </c>
      <c r="O47" s="21">
        <f t="shared" si="4"/>
        <v>38232</v>
      </c>
      <c r="P47" s="1">
        <f t="shared" si="5"/>
        <v>144</v>
      </c>
      <c r="Q47" s="1">
        <f t="shared" si="6"/>
        <v>96</v>
      </c>
    </row>
    <row r="48" spans="1:17">
      <c r="A48" s="1">
        <v>2004</v>
      </c>
      <c r="B48" s="1" t="s">
        <v>760</v>
      </c>
      <c r="C48" s="1" t="str">
        <f t="shared" si="0"/>
        <v>원교 라 - 18</v>
      </c>
      <c r="D48" s="1" t="str">
        <f t="shared" si="1"/>
        <v/>
      </c>
      <c r="E48" s="1" t="s">
        <v>17</v>
      </c>
      <c r="F48" s="19" t="s">
        <v>138</v>
      </c>
      <c r="G48" s="19" t="s">
        <v>141</v>
      </c>
      <c r="H48" s="19" t="s">
        <v>28</v>
      </c>
      <c r="M48" s="21">
        <f t="shared" si="2"/>
        <v>38082</v>
      </c>
      <c r="N48" s="21">
        <f t="shared" si="3"/>
        <v>38140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2004</v>
      </c>
      <c r="B49" s="1" t="s">
        <v>760</v>
      </c>
      <c r="C49" s="1" t="str">
        <f t="shared" si="0"/>
        <v>원교 라 - 18</v>
      </c>
      <c r="D49" s="1" t="str">
        <f t="shared" si="1"/>
        <v/>
      </c>
      <c r="E49" s="1" t="s">
        <v>614</v>
      </c>
      <c r="F49" s="19" t="s">
        <v>684</v>
      </c>
      <c r="G49" s="19" t="s">
        <v>755</v>
      </c>
      <c r="H49" s="19" t="s">
        <v>756</v>
      </c>
      <c r="M49" s="21">
        <f t="shared" si="2"/>
        <v>38090</v>
      </c>
      <c r="N49" s="21">
        <f t="shared" si="3"/>
        <v>38130</v>
      </c>
      <c r="O49" s="21">
        <f t="shared" si="4"/>
        <v>38248</v>
      </c>
      <c r="P49" s="1">
        <f t="shared" si="5"/>
        <v>158</v>
      </c>
      <c r="Q49" s="1">
        <f t="shared" si="6"/>
        <v>118</v>
      </c>
    </row>
    <row r="50" spans="1:17">
      <c r="A50" s="1">
        <v>2004</v>
      </c>
      <c r="B50" s="1" t="s">
        <v>760</v>
      </c>
      <c r="C50" s="1" t="str">
        <f t="shared" si="0"/>
        <v>원교 라 - 18</v>
      </c>
      <c r="D50" s="1" t="str">
        <f t="shared" si="1"/>
        <v/>
      </c>
      <c r="E50" s="1" t="s">
        <v>19</v>
      </c>
      <c r="F50" s="19" t="s">
        <v>684</v>
      </c>
      <c r="G50" s="19" t="s">
        <v>674</v>
      </c>
      <c r="H50" s="19" t="s">
        <v>681</v>
      </c>
      <c r="M50" s="21">
        <f t="shared" si="2"/>
        <v>38090</v>
      </c>
      <c r="N50" s="21">
        <f t="shared" si="3"/>
        <v>38138</v>
      </c>
      <c r="O50" s="21">
        <f t="shared" si="4"/>
        <v>38227</v>
      </c>
      <c r="P50" s="1">
        <f t="shared" si="5"/>
        <v>137</v>
      </c>
      <c r="Q50" s="1">
        <f t="shared" si="6"/>
        <v>89</v>
      </c>
    </row>
    <row r="51" spans="1:17">
      <c r="A51" s="1">
        <v>2004</v>
      </c>
      <c r="B51" s="1" t="s">
        <v>761</v>
      </c>
      <c r="C51" s="1" t="str">
        <f t="shared" si="0"/>
        <v>원교 라 - 19</v>
      </c>
      <c r="D51" s="1" t="str">
        <f t="shared" si="1"/>
        <v/>
      </c>
      <c r="E51" s="1" t="s">
        <v>598</v>
      </c>
      <c r="F51" s="19" t="s">
        <v>696</v>
      </c>
      <c r="G51" s="19" t="s">
        <v>701</v>
      </c>
      <c r="H51" s="19" t="s">
        <v>405</v>
      </c>
      <c r="M51" s="21">
        <f t="shared" si="2"/>
        <v>38101</v>
      </c>
      <c r="N51" s="21">
        <f t="shared" si="3"/>
        <v>38137</v>
      </c>
      <c r="O51" s="21">
        <f t="shared" si="4"/>
        <v>38233</v>
      </c>
      <c r="P51" s="1">
        <f t="shared" si="5"/>
        <v>132</v>
      </c>
      <c r="Q51" s="1">
        <f t="shared" si="6"/>
        <v>96</v>
      </c>
    </row>
    <row r="52" spans="1:17">
      <c r="A52" s="1">
        <v>2004</v>
      </c>
      <c r="B52" s="1" t="s">
        <v>761</v>
      </c>
      <c r="C52" s="1" t="str">
        <f t="shared" si="0"/>
        <v>원교 라 - 19</v>
      </c>
      <c r="D52" s="1" t="str">
        <f t="shared" si="1"/>
        <v/>
      </c>
      <c r="E52" s="1" t="s">
        <v>13</v>
      </c>
      <c r="F52" s="19" t="s">
        <v>700</v>
      </c>
      <c r="G52" s="19" t="s">
        <v>154</v>
      </c>
      <c r="H52" s="19" t="s">
        <v>282</v>
      </c>
      <c r="M52" s="21">
        <f t="shared" si="2"/>
        <v>38100</v>
      </c>
      <c r="N52" s="21">
        <f t="shared" si="3"/>
        <v>38142</v>
      </c>
      <c r="O52" s="21">
        <f t="shared" si="4"/>
        <v>38236</v>
      </c>
      <c r="P52" s="1">
        <f t="shared" si="5"/>
        <v>136</v>
      </c>
      <c r="Q52" s="1">
        <f t="shared" si="6"/>
        <v>94</v>
      </c>
    </row>
    <row r="53" spans="1:17">
      <c r="A53" s="1">
        <v>2004</v>
      </c>
      <c r="B53" s="1" t="s">
        <v>761</v>
      </c>
      <c r="C53" s="1" t="str">
        <f t="shared" si="0"/>
        <v>원교 라 - 19</v>
      </c>
      <c r="D53" s="1" t="str">
        <f t="shared" si="1"/>
        <v/>
      </c>
      <c r="E53" s="1" t="s">
        <v>14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2004</v>
      </c>
      <c r="B54" s="1" t="s">
        <v>761</v>
      </c>
      <c r="C54" s="1" t="str">
        <f t="shared" si="0"/>
        <v>원교 라 - 19</v>
      </c>
      <c r="D54" s="1" t="str">
        <f t="shared" si="1"/>
        <v/>
      </c>
      <c r="E54" s="1" t="s">
        <v>694</v>
      </c>
      <c r="F54" s="19" t="s">
        <v>684</v>
      </c>
      <c r="G54" s="19" t="s">
        <v>680</v>
      </c>
      <c r="H54" s="19" t="s">
        <v>743</v>
      </c>
      <c r="M54" s="21">
        <f t="shared" si="2"/>
        <v>38090</v>
      </c>
      <c r="N54" s="21">
        <f t="shared" si="3"/>
        <v>38135</v>
      </c>
      <c r="O54" s="21">
        <f t="shared" si="4"/>
        <v>38226</v>
      </c>
      <c r="P54" s="1">
        <f t="shared" si="5"/>
        <v>136</v>
      </c>
      <c r="Q54" s="1">
        <f t="shared" si="6"/>
        <v>91</v>
      </c>
    </row>
    <row r="55" spans="1:17">
      <c r="A55" s="1">
        <v>2004</v>
      </c>
      <c r="B55" s="1" t="s">
        <v>761</v>
      </c>
      <c r="C55" s="1" t="str">
        <f t="shared" si="0"/>
        <v>원교 라 - 19</v>
      </c>
      <c r="D55" s="1" t="str">
        <f t="shared" si="1"/>
        <v/>
      </c>
      <c r="E55" s="1" t="s">
        <v>17</v>
      </c>
      <c r="F55" s="19" t="s">
        <v>708</v>
      </c>
      <c r="G55" s="19" t="s">
        <v>154</v>
      </c>
      <c r="H55" s="19" t="s">
        <v>28</v>
      </c>
      <c r="M55" s="21">
        <f t="shared" si="2"/>
        <v>38091</v>
      </c>
      <c r="N55" s="21">
        <f t="shared" si="3"/>
        <v>38142</v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2004</v>
      </c>
      <c r="B56" s="1" t="s">
        <v>761</v>
      </c>
      <c r="C56" s="1" t="str">
        <f t="shared" si="0"/>
        <v>원교 라 - 19</v>
      </c>
      <c r="D56" s="1" t="str">
        <f t="shared" si="1"/>
        <v/>
      </c>
      <c r="E56" s="1" t="s">
        <v>614</v>
      </c>
      <c r="F56" s="19" t="s">
        <v>673</v>
      </c>
      <c r="G56" s="19" t="s">
        <v>755</v>
      </c>
      <c r="H56" s="19" t="s">
        <v>681</v>
      </c>
      <c r="M56" s="21">
        <f t="shared" si="2"/>
        <v>38089</v>
      </c>
      <c r="N56" s="21">
        <f t="shared" si="3"/>
        <v>38130</v>
      </c>
      <c r="O56" s="21">
        <f t="shared" si="4"/>
        <v>38227</v>
      </c>
      <c r="P56" s="1">
        <f t="shared" si="5"/>
        <v>138</v>
      </c>
      <c r="Q56" s="1">
        <f t="shared" si="6"/>
        <v>97</v>
      </c>
    </row>
    <row r="57" spans="1:17">
      <c r="A57" s="1">
        <v>2004</v>
      </c>
      <c r="B57" s="1" t="s">
        <v>761</v>
      </c>
      <c r="C57" s="1" t="str">
        <f t="shared" si="0"/>
        <v>원교 라 - 19</v>
      </c>
      <c r="D57" s="1" t="str">
        <f t="shared" si="1"/>
        <v/>
      </c>
      <c r="E57" s="1" t="s">
        <v>19</v>
      </c>
      <c r="F57" s="19" t="s">
        <v>678</v>
      </c>
      <c r="G57" s="19" t="s">
        <v>28</v>
      </c>
      <c r="H57" s="19" t="s">
        <v>28</v>
      </c>
      <c r="M57" s="21">
        <f t="shared" si="2"/>
        <v>38106</v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2004</v>
      </c>
      <c r="B58" s="1" t="s">
        <v>762</v>
      </c>
      <c r="C58" s="1" t="str">
        <f t="shared" si="0"/>
        <v>원교 라 - 20</v>
      </c>
      <c r="D58" s="1" t="str">
        <f t="shared" si="1"/>
        <v/>
      </c>
      <c r="E58" s="1" t="s">
        <v>598</v>
      </c>
      <c r="F58" s="19" t="s">
        <v>708</v>
      </c>
      <c r="G58" s="19" t="s">
        <v>671</v>
      </c>
      <c r="H58" s="19" t="s">
        <v>677</v>
      </c>
      <c r="M58" s="21">
        <f t="shared" si="2"/>
        <v>38091</v>
      </c>
      <c r="N58" s="21">
        <f t="shared" si="3"/>
        <v>38133</v>
      </c>
      <c r="O58" s="21">
        <f t="shared" si="4"/>
        <v>38219</v>
      </c>
      <c r="P58" s="1">
        <f t="shared" si="5"/>
        <v>128</v>
      </c>
      <c r="Q58" s="1">
        <f t="shared" si="6"/>
        <v>86</v>
      </c>
    </row>
    <row r="59" spans="1:17">
      <c r="A59" s="1">
        <v>2004</v>
      </c>
      <c r="B59" s="1" t="s">
        <v>762</v>
      </c>
      <c r="C59" s="1" t="str">
        <f t="shared" si="0"/>
        <v>원교 라 - 20</v>
      </c>
      <c r="D59" s="1" t="str">
        <f t="shared" si="1"/>
        <v/>
      </c>
      <c r="E59" s="1" t="s">
        <v>13</v>
      </c>
      <c r="F59" s="19" t="s">
        <v>696</v>
      </c>
      <c r="G59" s="19" t="s">
        <v>178</v>
      </c>
      <c r="H59" s="19" t="s">
        <v>698</v>
      </c>
      <c r="M59" s="21">
        <f t="shared" si="2"/>
        <v>38101</v>
      </c>
      <c r="N59" s="21">
        <f t="shared" si="3"/>
        <v>38143</v>
      </c>
      <c r="O59" s="21">
        <f t="shared" si="4"/>
        <v>38229</v>
      </c>
      <c r="P59" s="1">
        <f t="shared" si="5"/>
        <v>128</v>
      </c>
      <c r="Q59" s="1">
        <f t="shared" si="6"/>
        <v>86</v>
      </c>
    </row>
    <row r="60" spans="1:17">
      <c r="A60" s="1">
        <v>2004</v>
      </c>
      <c r="B60" s="1" t="s">
        <v>762</v>
      </c>
      <c r="C60" s="1" t="str">
        <f t="shared" si="0"/>
        <v>원교 라 - 20</v>
      </c>
      <c r="D60" s="1" t="str">
        <f t="shared" si="1"/>
        <v/>
      </c>
      <c r="E60" s="1" t="s">
        <v>14</v>
      </c>
      <c r="F60" s="19" t="s">
        <v>695</v>
      </c>
      <c r="G60" s="19" t="s">
        <v>688</v>
      </c>
      <c r="H60" s="19" t="s">
        <v>686</v>
      </c>
      <c r="M60" s="21">
        <f t="shared" si="2"/>
        <v>38092</v>
      </c>
      <c r="N60" s="21">
        <f t="shared" si="3"/>
        <v>38132</v>
      </c>
      <c r="O60" s="21">
        <f t="shared" si="4"/>
        <v>38220</v>
      </c>
      <c r="P60" s="1">
        <f t="shared" si="5"/>
        <v>128</v>
      </c>
      <c r="Q60" s="1">
        <f t="shared" si="6"/>
        <v>88</v>
      </c>
    </row>
    <row r="61" spans="1:17">
      <c r="A61" s="1">
        <v>2004</v>
      </c>
      <c r="B61" s="1" t="s">
        <v>762</v>
      </c>
      <c r="C61" s="1" t="str">
        <f t="shared" si="0"/>
        <v>원교 라 - 20</v>
      </c>
      <c r="D61" s="1" t="str">
        <f t="shared" si="1"/>
        <v/>
      </c>
      <c r="E61" s="1" t="s">
        <v>694</v>
      </c>
      <c r="F61" s="19" t="s">
        <v>687</v>
      </c>
      <c r="G61" s="19" t="s">
        <v>583</v>
      </c>
      <c r="H61" s="19" t="s">
        <v>28</v>
      </c>
      <c r="M61" s="21">
        <f t="shared" si="2"/>
        <v>38093</v>
      </c>
      <c r="N61" s="21">
        <f t="shared" si="3"/>
        <v>38134</v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2004</v>
      </c>
      <c r="B62" s="1" t="s">
        <v>762</v>
      </c>
      <c r="C62" s="1" t="str">
        <f t="shared" si="0"/>
        <v>원교 라 - 20</v>
      </c>
      <c r="D62" s="1" t="str">
        <f t="shared" si="1"/>
        <v/>
      </c>
      <c r="E62" s="1" t="s">
        <v>17</v>
      </c>
      <c r="F62" s="19" t="s">
        <v>296</v>
      </c>
      <c r="G62" s="19" t="s">
        <v>141</v>
      </c>
      <c r="H62" s="19" t="s">
        <v>28</v>
      </c>
      <c r="M62" s="21">
        <f t="shared" si="2"/>
        <v>38079</v>
      </c>
      <c r="N62" s="21">
        <f t="shared" si="3"/>
        <v>38140</v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2004</v>
      </c>
      <c r="B63" s="1" t="s">
        <v>762</v>
      </c>
      <c r="C63" s="1" t="str">
        <f t="shared" si="0"/>
        <v>원교 라 - 20</v>
      </c>
      <c r="D63" s="1" t="str">
        <f t="shared" si="1"/>
        <v/>
      </c>
      <c r="E63" s="1" t="s">
        <v>614</v>
      </c>
      <c r="F63" s="19" t="s">
        <v>745</v>
      </c>
      <c r="G63" s="19" t="s">
        <v>739</v>
      </c>
      <c r="H63" s="19" t="s">
        <v>677</v>
      </c>
      <c r="M63" s="21">
        <f t="shared" si="2"/>
        <v>38088</v>
      </c>
      <c r="N63" s="21">
        <f t="shared" si="3"/>
        <v>38129</v>
      </c>
      <c r="O63" s="21">
        <f t="shared" si="4"/>
        <v>38219</v>
      </c>
      <c r="P63" s="1">
        <f t="shared" si="5"/>
        <v>131</v>
      </c>
      <c r="Q63" s="1">
        <f t="shared" si="6"/>
        <v>90</v>
      </c>
    </row>
    <row r="64" spans="1:17">
      <c r="A64" s="1">
        <v>2004</v>
      </c>
      <c r="B64" s="1" t="s">
        <v>762</v>
      </c>
      <c r="C64" s="1" t="str">
        <f t="shared" si="0"/>
        <v>원교 라 - 20</v>
      </c>
      <c r="D64" s="1" t="str">
        <f t="shared" si="1"/>
        <v/>
      </c>
      <c r="E64" s="1" t="s">
        <v>19</v>
      </c>
      <c r="F64" s="19" t="s">
        <v>679</v>
      </c>
      <c r="G64" s="19" t="s">
        <v>671</v>
      </c>
      <c r="H64" s="19" t="s">
        <v>737</v>
      </c>
      <c r="M64" s="21">
        <f t="shared" si="2"/>
        <v>38095</v>
      </c>
      <c r="N64" s="21">
        <f t="shared" si="3"/>
        <v>38133</v>
      </c>
      <c r="O64" s="21">
        <f t="shared" si="4"/>
        <v>38210</v>
      </c>
      <c r="P64" s="1">
        <f t="shared" si="5"/>
        <v>115</v>
      </c>
      <c r="Q64" s="1">
        <f t="shared" si="6"/>
        <v>77</v>
      </c>
    </row>
    <row r="65" spans="1:17">
      <c r="A65" s="1">
        <v>2004</v>
      </c>
      <c r="B65" s="1" t="s">
        <v>763</v>
      </c>
      <c r="C65" s="1" t="str">
        <f t="shared" si="0"/>
        <v>원교 라 - 21</v>
      </c>
      <c r="D65" s="1" t="str">
        <f t="shared" si="1"/>
        <v/>
      </c>
      <c r="E65" s="1" t="s">
        <v>598</v>
      </c>
      <c r="F65" s="19" t="s">
        <v>695</v>
      </c>
      <c r="G65" s="19" t="s">
        <v>146</v>
      </c>
      <c r="H65" s="19" t="s">
        <v>683</v>
      </c>
      <c r="M65" s="21">
        <f t="shared" si="2"/>
        <v>38092</v>
      </c>
      <c r="N65" s="21">
        <f t="shared" si="3"/>
        <v>38141</v>
      </c>
      <c r="O65" s="21">
        <f t="shared" si="4"/>
        <v>38224</v>
      </c>
      <c r="P65" s="1">
        <f t="shared" si="5"/>
        <v>132</v>
      </c>
      <c r="Q65" s="1">
        <f t="shared" si="6"/>
        <v>83</v>
      </c>
    </row>
    <row r="66" spans="1:17">
      <c r="A66" s="1">
        <v>2004</v>
      </c>
      <c r="B66" s="1" t="s">
        <v>763</v>
      </c>
      <c r="C66" s="1" t="str">
        <f t="shared" si="0"/>
        <v>원교 라 - 21</v>
      </c>
      <c r="D66" s="1" t="str">
        <f t="shared" si="1"/>
        <v/>
      </c>
      <c r="E66" s="1" t="s">
        <v>13</v>
      </c>
      <c r="F66" s="19" t="s">
        <v>605</v>
      </c>
      <c r="G66" s="19" t="s">
        <v>28</v>
      </c>
      <c r="H66" s="19" t="s">
        <v>28</v>
      </c>
      <c r="M66" s="21">
        <f t="shared" si="2"/>
        <v>38108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2004</v>
      </c>
      <c r="B67" s="1" t="s">
        <v>763</v>
      </c>
      <c r="C67" s="1" t="str">
        <f t="shared" ref="C67:C127" si="7">IFERROR(TRIM(LEFT(B67, FIND("(",B67)-1)), B67)</f>
        <v>원교 라 - 21</v>
      </c>
      <c r="D67" s="1" t="str">
        <f t="shared" ref="D67:D127" si="8">IFERROR(MID(B67, FIND("(",B67)+1, FIND(")",B67)-FIND("(",B67)-1), "")</f>
        <v/>
      </c>
      <c r="E67" s="1" t="s">
        <v>14</v>
      </c>
      <c r="F67" s="19" t="s">
        <v>28</v>
      </c>
      <c r="G67" s="19" t="s">
        <v>28</v>
      </c>
      <c r="H67" s="19" t="s">
        <v>28</v>
      </c>
      <c r="M67" s="21" t="str">
        <f t="shared" ref="M67:M127" si="9">IF(F67="-","", DATE($A67, LEFT(F67,FIND(".",F67)-1), MID(F67,FIND(".",F67)+1,LEN(F67))))</f>
        <v/>
      </c>
      <c r="N67" s="21" t="str">
        <f t="shared" ref="N67:N127" si="10">IF(G67="-","", DATE($A67, LEFT(G67,FIND(".",G67)-1), MID(G67,FIND(".",G67)+1,LEN(G67))))</f>
        <v/>
      </c>
      <c r="O67" s="21" t="str">
        <f t="shared" ref="O67:O127" si="11">IF(H67="-","", DATE($A67, LEFT(H67,FIND(".",H67)-1), MID(H67,FIND(".",H67)+1,LEN(H67))))</f>
        <v/>
      </c>
      <c r="P67" s="1" t="str">
        <f t="shared" ref="P67:P127" si="12">IF(OR(M67="",O67=""),"", O67-M67)</f>
        <v/>
      </c>
      <c r="Q67" s="1" t="str">
        <f t="shared" ref="Q67:Q127" si="13">IF(OR(N67="",O67=""),"", O67-N67)</f>
        <v/>
      </c>
    </row>
    <row r="68" spans="1:17">
      <c r="A68" s="1">
        <v>2004</v>
      </c>
      <c r="B68" s="1" t="s">
        <v>763</v>
      </c>
      <c r="C68" s="1" t="str">
        <f t="shared" si="7"/>
        <v>원교 라 - 21</v>
      </c>
      <c r="D68" s="1" t="str">
        <f t="shared" si="8"/>
        <v/>
      </c>
      <c r="E68" s="1" t="s">
        <v>694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2004</v>
      </c>
      <c r="B69" s="1" t="s">
        <v>763</v>
      </c>
      <c r="C69" s="1" t="str">
        <f t="shared" si="7"/>
        <v>원교 라 - 21</v>
      </c>
      <c r="D69" s="1" t="str">
        <f t="shared" si="8"/>
        <v/>
      </c>
      <c r="E69" s="1" t="s">
        <v>17</v>
      </c>
      <c r="F69" s="19" t="s">
        <v>708</v>
      </c>
      <c r="G69" s="19" t="s">
        <v>755</v>
      </c>
      <c r="H69" s="19" t="s">
        <v>28</v>
      </c>
      <c r="M69" s="21">
        <f t="shared" si="9"/>
        <v>38091</v>
      </c>
      <c r="N69" s="21">
        <f t="shared" si="10"/>
        <v>38130</v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2004</v>
      </c>
      <c r="B70" s="1" t="s">
        <v>763</v>
      </c>
      <c r="C70" s="1" t="str">
        <f t="shared" si="7"/>
        <v>원교 라 - 21</v>
      </c>
      <c r="D70" s="1" t="str">
        <f t="shared" si="8"/>
        <v/>
      </c>
      <c r="E70" s="1" t="s">
        <v>614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2004</v>
      </c>
      <c r="B71" s="1" t="s">
        <v>763</v>
      </c>
      <c r="C71" s="1" t="str">
        <f t="shared" si="7"/>
        <v>원교 라 - 21</v>
      </c>
      <c r="D71" s="1" t="str">
        <f t="shared" si="8"/>
        <v/>
      </c>
      <c r="E71" s="1" t="s">
        <v>19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2004</v>
      </c>
      <c r="B72" s="1" t="s">
        <v>764</v>
      </c>
      <c r="C72" s="1" t="str">
        <f t="shared" si="7"/>
        <v>원교 라 - 22</v>
      </c>
      <c r="D72" s="1" t="str">
        <f t="shared" si="8"/>
        <v/>
      </c>
      <c r="E72" s="1" t="s">
        <v>598</v>
      </c>
      <c r="F72" s="19" t="s">
        <v>670</v>
      </c>
      <c r="G72" s="19" t="s">
        <v>304</v>
      </c>
      <c r="H72" s="19" t="s">
        <v>743</v>
      </c>
      <c r="M72" s="21">
        <f t="shared" si="9"/>
        <v>38097</v>
      </c>
      <c r="N72" s="21">
        <f t="shared" si="10"/>
        <v>38144</v>
      </c>
      <c r="O72" s="21">
        <f t="shared" si="11"/>
        <v>38226</v>
      </c>
      <c r="P72" s="1">
        <f t="shared" si="12"/>
        <v>129</v>
      </c>
      <c r="Q72" s="1">
        <f t="shared" si="13"/>
        <v>82</v>
      </c>
    </row>
    <row r="73" spans="1:17">
      <c r="A73" s="1">
        <v>2004</v>
      </c>
      <c r="B73" s="1" t="s">
        <v>764</v>
      </c>
      <c r="C73" s="1" t="str">
        <f t="shared" si="7"/>
        <v>원교 라 - 22</v>
      </c>
      <c r="D73" s="1" t="str">
        <f t="shared" si="8"/>
        <v/>
      </c>
      <c r="E73" s="1" t="s">
        <v>13</v>
      </c>
      <c r="F73" s="19" t="s">
        <v>605</v>
      </c>
      <c r="G73" s="19" t="s">
        <v>178</v>
      </c>
      <c r="H73" s="19" t="s">
        <v>405</v>
      </c>
      <c r="M73" s="21">
        <f t="shared" si="9"/>
        <v>38108</v>
      </c>
      <c r="N73" s="21">
        <f t="shared" si="10"/>
        <v>38143</v>
      </c>
      <c r="O73" s="21">
        <f t="shared" si="11"/>
        <v>38233</v>
      </c>
      <c r="P73" s="1">
        <f t="shared" si="12"/>
        <v>125</v>
      </c>
      <c r="Q73" s="1">
        <f t="shared" si="13"/>
        <v>90</v>
      </c>
    </row>
    <row r="74" spans="1:17">
      <c r="A74" s="1">
        <v>2004</v>
      </c>
      <c r="B74" s="1" t="s">
        <v>764</v>
      </c>
      <c r="C74" s="1" t="str">
        <f t="shared" si="7"/>
        <v>원교 라 - 22</v>
      </c>
      <c r="D74" s="1" t="str">
        <f t="shared" si="8"/>
        <v/>
      </c>
      <c r="E74" s="1" t="s">
        <v>14</v>
      </c>
      <c r="F74" s="19" t="s">
        <v>684</v>
      </c>
      <c r="G74" s="19" t="s">
        <v>671</v>
      </c>
      <c r="H74" s="19" t="s">
        <v>28</v>
      </c>
      <c r="M74" s="21">
        <f t="shared" si="9"/>
        <v>38090</v>
      </c>
      <c r="N74" s="21">
        <f t="shared" si="10"/>
        <v>38133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2004</v>
      </c>
      <c r="B75" s="1" t="s">
        <v>764</v>
      </c>
      <c r="C75" s="1" t="str">
        <f t="shared" si="7"/>
        <v>원교 라 - 22</v>
      </c>
      <c r="D75" s="1" t="str">
        <f t="shared" si="8"/>
        <v/>
      </c>
      <c r="E75" s="1" t="s">
        <v>694</v>
      </c>
      <c r="F75" s="19" t="s">
        <v>676</v>
      </c>
      <c r="G75" s="19" t="s">
        <v>583</v>
      </c>
      <c r="H75" s="19" t="s">
        <v>28</v>
      </c>
      <c r="M75" s="21">
        <f t="shared" si="9"/>
        <v>38094</v>
      </c>
      <c r="N75" s="21">
        <f t="shared" si="10"/>
        <v>38134</v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2004</v>
      </c>
      <c r="B76" s="1" t="s">
        <v>764</v>
      </c>
      <c r="C76" s="1" t="str">
        <f t="shared" si="7"/>
        <v>원교 라 - 22</v>
      </c>
      <c r="D76" s="1" t="str">
        <f t="shared" si="8"/>
        <v/>
      </c>
      <c r="E76" s="1" t="s">
        <v>17</v>
      </c>
      <c r="F76" s="19" t="s">
        <v>138</v>
      </c>
      <c r="G76" s="19" t="s">
        <v>28</v>
      </c>
      <c r="H76" s="19" t="s">
        <v>28</v>
      </c>
      <c r="M76" s="21">
        <f t="shared" si="9"/>
        <v>38082</v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2004</v>
      </c>
      <c r="B77" s="1" t="s">
        <v>764</v>
      </c>
      <c r="C77" s="1" t="str">
        <f t="shared" si="7"/>
        <v>원교 라 - 22</v>
      </c>
      <c r="D77" s="1" t="str">
        <f t="shared" si="8"/>
        <v/>
      </c>
      <c r="E77" s="1" t="s">
        <v>614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2004</v>
      </c>
      <c r="B78" s="1" t="s">
        <v>764</v>
      </c>
      <c r="C78" s="1" t="str">
        <f t="shared" si="7"/>
        <v>원교 라 - 22</v>
      </c>
      <c r="D78" s="1" t="str">
        <f t="shared" si="8"/>
        <v/>
      </c>
      <c r="E78" s="1" t="s">
        <v>19</v>
      </c>
      <c r="F78" s="19" t="s">
        <v>718</v>
      </c>
      <c r="G78" s="19" t="s">
        <v>28</v>
      </c>
      <c r="H78" s="19" t="s">
        <v>28</v>
      </c>
      <c r="M78" s="21">
        <f t="shared" si="9"/>
        <v>38096</v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2004</v>
      </c>
      <c r="B79" s="1" t="s">
        <v>765</v>
      </c>
      <c r="C79" s="1" t="str">
        <f t="shared" si="7"/>
        <v>원교 라 - 23</v>
      </c>
      <c r="D79" s="1" t="str">
        <f t="shared" si="8"/>
        <v/>
      </c>
      <c r="E79" s="1" t="s">
        <v>598</v>
      </c>
      <c r="F79" s="19" t="s">
        <v>679</v>
      </c>
      <c r="G79" s="19" t="s">
        <v>146</v>
      </c>
      <c r="H79" s="19" t="s">
        <v>698</v>
      </c>
      <c r="M79" s="21">
        <f t="shared" si="9"/>
        <v>38095</v>
      </c>
      <c r="N79" s="21">
        <f t="shared" si="10"/>
        <v>38141</v>
      </c>
      <c r="O79" s="21">
        <f t="shared" si="11"/>
        <v>38229</v>
      </c>
      <c r="P79" s="1">
        <f t="shared" si="12"/>
        <v>134</v>
      </c>
      <c r="Q79" s="1">
        <f t="shared" si="13"/>
        <v>88</v>
      </c>
    </row>
    <row r="80" spans="1:17">
      <c r="A80" s="1">
        <v>2004</v>
      </c>
      <c r="B80" s="1" t="s">
        <v>765</v>
      </c>
      <c r="C80" s="1" t="str">
        <f t="shared" si="7"/>
        <v>원교 라 - 23</v>
      </c>
      <c r="D80" s="1" t="str">
        <f t="shared" si="8"/>
        <v/>
      </c>
      <c r="E80" s="1" t="s">
        <v>13</v>
      </c>
      <c r="F80" s="19" t="s">
        <v>605</v>
      </c>
      <c r="G80" s="19" t="s">
        <v>178</v>
      </c>
      <c r="H80" s="19" t="s">
        <v>405</v>
      </c>
      <c r="M80" s="21">
        <f t="shared" si="9"/>
        <v>38108</v>
      </c>
      <c r="N80" s="21">
        <f t="shared" si="10"/>
        <v>38143</v>
      </c>
      <c r="O80" s="21">
        <f t="shared" si="11"/>
        <v>38233</v>
      </c>
      <c r="P80" s="1">
        <f t="shared" si="12"/>
        <v>125</v>
      </c>
      <c r="Q80" s="1">
        <f t="shared" si="13"/>
        <v>90</v>
      </c>
    </row>
    <row r="81" spans="1:17">
      <c r="A81" s="1">
        <v>2004</v>
      </c>
      <c r="B81" s="1" t="s">
        <v>765</v>
      </c>
      <c r="C81" s="1" t="str">
        <f t="shared" si="7"/>
        <v>원교 라 - 23</v>
      </c>
      <c r="D81" s="1" t="str">
        <f t="shared" si="8"/>
        <v/>
      </c>
      <c r="E81" s="1" t="s">
        <v>14</v>
      </c>
      <c r="F81" s="19" t="s">
        <v>684</v>
      </c>
      <c r="G81" s="19" t="s">
        <v>28</v>
      </c>
      <c r="H81" s="19" t="s">
        <v>28</v>
      </c>
      <c r="M81" s="21">
        <f t="shared" si="9"/>
        <v>38090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2004</v>
      </c>
      <c r="B82" s="1" t="s">
        <v>765</v>
      </c>
      <c r="C82" s="1" t="str">
        <f t="shared" si="7"/>
        <v>원교 라 - 23</v>
      </c>
      <c r="D82" s="1" t="str">
        <f t="shared" si="8"/>
        <v/>
      </c>
      <c r="E82" s="1" t="s">
        <v>694</v>
      </c>
      <c r="F82" s="19" t="s">
        <v>687</v>
      </c>
      <c r="G82" s="19" t="s">
        <v>671</v>
      </c>
      <c r="H82" s="19" t="s">
        <v>28</v>
      </c>
      <c r="M82" s="21">
        <f t="shared" si="9"/>
        <v>38093</v>
      </c>
      <c r="N82" s="21">
        <f t="shared" si="10"/>
        <v>38133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2004</v>
      </c>
      <c r="B83" s="1" t="s">
        <v>765</v>
      </c>
      <c r="C83" s="1" t="str">
        <f t="shared" si="7"/>
        <v>원교 라 - 23</v>
      </c>
      <c r="D83" s="1" t="str">
        <f t="shared" si="8"/>
        <v/>
      </c>
      <c r="E83" s="1" t="s">
        <v>17</v>
      </c>
      <c r="F83" s="19" t="s">
        <v>139</v>
      </c>
      <c r="G83" s="19" t="s">
        <v>28</v>
      </c>
      <c r="H83" s="19" t="s">
        <v>28</v>
      </c>
      <c r="M83" s="21">
        <f t="shared" si="9"/>
        <v>38084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2004</v>
      </c>
      <c r="B84" s="1" t="s">
        <v>765</v>
      </c>
      <c r="C84" s="1" t="str">
        <f t="shared" si="7"/>
        <v>원교 라 - 23</v>
      </c>
      <c r="D84" s="1" t="str">
        <f t="shared" si="8"/>
        <v/>
      </c>
      <c r="E84" s="1" t="s">
        <v>614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2004</v>
      </c>
      <c r="B85" s="1" t="s">
        <v>765</v>
      </c>
      <c r="C85" s="1" t="str">
        <f t="shared" si="7"/>
        <v>원교 라 - 23</v>
      </c>
      <c r="D85" s="1" t="str">
        <f t="shared" si="8"/>
        <v/>
      </c>
      <c r="E85" s="1" t="s">
        <v>19</v>
      </c>
      <c r="F85" s="19" t="s">
        <v>670</v>
      </c>
      <c r="G85" s="19" t="s">
        <v>28</v>
      </c>
      <c r="H85" s="19" t="s">
        <v>28</v>
      </c>
      <c r="M85" s="21">
        <f t="shared" si="9"/>
        <v>38097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2004</v>
      </c>
      <c r="B86" s="1" t="s">
        <v>767</v>
      </c>
      <c r="C86" s="1" t="str">
        <f t="shared" si="7"/>
        <v>충북 포시-01</v>
      </c>
      <c r="D86" s="1" t="str">
        <f t="shared" si="8"/>
        <v/>
      </c>
      <c r="E86" s="1" t="s">
        <v>598</v>
      </c>
      <c r="F86" s="19" t="s">
        <v>28</v>
      </c>
      <c r="G86" s="19" t="s">
        <v>28</v>
      </c>
      <c r="H86" s="19" t="s">
        <v>28</v>
      </c>
      <c r="M86" s="21" t="str">
        <f t="shared" si="9"/>
        <v/>
      </c>
      <c r="N86" s="21" t="str">
        <f t="shared" si="10"/>
        <v/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2004</v>
      </c>
      <c r="B87" s="1" t="s">
        <v>767</v>
      </c>
      <c r="C87" s="1" t="str">
        <f t="shared" si="7"/>
        <v>충북 포시-01</v>
      </c>
      <c r="D87" s="1" t="str">
        <f t="shared" si="8"/>
        <v/>
      </c>
      <c r="E87" s="1" t="s">
        <v>13</v>
      </c>
      <c r="F87" s="19" t="s">
        <v>605</v>
      </c>
      <c r="G87" s="19" t="s">
        <v>28</v>
      </c>
      <c r="H87" s="19" t="s">
        <v>28</v>
      </c>
      <c r="M87" s="21">
        <f t="shared" si="9"/>
        <v>38108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2004</v>
      </c>
      <c r="B88" s="1" t="s">
        <v>766</v>
      </c>
      <c r="C88" s="1" t="str">
        <f t="shared" si="7"/>
        <v>충북 포시-01</v>
      </c>
      <c r="D88" s="1" t="str">
        <f t="shared" si="8"/>
        <v/>
      </c>
      <c r="E88" s="1" t="s">
        <v>14</v>
      </c>
      <c r="F88" s="19" t="s">
        <v>28</v>
      </c>
      <c r="G88" s="19" t="s">
        <v>28</v>
      </c>
      <c r="H88" s="19" t="s">
        <v>28</v>
      </c>
      <c r="M88" s="21" t="str">
        <f t="shared" si="9"/>
        <v/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2004</v>
      </c>
      <c r="B89" s="1" t="s">
        <v>766</v>
      </c>
      <c r="C89" s="1" t="str">
        <f t="shared" si="7"/>
        <v>충북 포시-01</v>
      </c>
      <c r="D89" s="1" t="str">
        <f t="shared" si="8"/>
        <v/>
      </c>
      <c r="E89" s="1" t="s">
        <v>694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2004</v>
      </c>
      <c r="B90" s="1" t="s">
        <v>766</v>
      </c>
      <c r="C90" s="1" t="str">
        <f t="shared" si="7"/>
        <v>충북 포시-01</v>
      </c>
      <c r="D90" s="1" t="str">
        <f t="shared" si="8"/>
        <v/>
      </c>
      <c r="E90" s="1" t="s">
        <v>17</v>
      </c>
      <c r="F90" s="19" t="s">
        <v>706</v>
      </c>
      <c r="G90" s="19" t="s">
        <v>28</v>
      </c>
      <c r="H90" s="19" t="s">
        <v>28</v>
      </c>
      <c r="M90" s="21">
        <f t="shared" si="9"/>
        <v>38087</v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2004</v>
      </c>
      <c r="B91" s="1" t="s">
        <v>766</v>
      </c>
      <c r="C91" s="1" t="str">
        <f t="shared" si="7"/>
        <v>충북 포시-01</v>
      </c>
      <c r="D91" s="1" t="str">
        <f t="shared" si="8"/>
        <v/>
      </c>
      <c r="E91" s="1" t="s">
        <v>614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2004</v>
      </c>
      <c r="B92" s="1" t="s">
        <v>766</v>
      </c>
      <c r="C92" s="1" t="str">
        <f t="shared" si="7"/>
        <v>충북 포시-01</v>
      </c>
      <c r="D92" s="1" t="str">
        <f t="shared" si="8"/>
        <v/>
      </c>
      <c r="E92" s="1" t="s">
        <v>19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2004</v>
      </c>
      <c r="B93" s="1" t="s">
        <v>768</v>
      </c>
      <c r="C93" s="1" t="str">
        <f t="shared" si="7"/>
        <v>충북 포시-02</v>
      </c>
      <c r="D93" s="1" t="str">
        <f t="shared" si="8"/>
        <v/>
      </c>
      <c r="E93" s="1" t="s">
        <v>598</v>
      </c>
      <c r="F93" s="19" t="s">
        <v>28</v>
      </c>
      <c r="G93" s="19" t="s">
        <v>28</v>
      </c>
      <c r="H93" s="19" t="s">
        <v>28</v>
      </c>
      <c r="M93" s="21" t="str">
        <f t="shared" si="9"/>
        <v/>
      </c>
      <c r="N93" s="21" t="str">
        <f t="shared" si="10"/>
        <v/>
      </c>
      <c r="O93" s="21" t="str">
        <f t="shared" si="11"/>
        <v/>
      </c>
      <c r="P93" s="1" t="str">
        <f t="shared" si="12"/>
        <v/>
      </c>
      <c r="Q93" s="1" t="str">
        <f t="shared" si="13"/>
        <v/>
      </c>
    </row>
    <row r="94" spans="1:17">
      <c r="A94" s="1">
        <v>2004</v>
      </c>
      <c r="B94" s="1" t="s">
        <v>768</v>
      </c>
      <c r="C94" s="1" t="str">
        <f t="shared" si="7"/>
        <v>충북 포시-02</v>
      </c>
      <c r="D94" s="1" t="str">
        <f t="shared" si="8"/>
        <v/>
      </c>
      <c r="E94" s="1" t="s">
        <v>13</v>
      </c>
      <c r="F94" s="19" t="s">
        <v>605</v>
      </c>
      <c r="G94" s="19" t="s">
        <v>28</v>
      </c>
      <c r="H94" s="19" t="s">
        <v>28</v>
      </c>
      <c r="M94" s="21">
        <f t="shared" si="9"/>
        <v>38108</v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2004</v>
      </c>
      <c r="B95" s="1" t="s">
        <v>768</v>
      </c>
      <c r="C95" s="1" t="str">
        <f t="shared" si="7"/>
        <v>충북 포시-02</v>
      </c>
      <c r="D95" s="1" t="str">
        <f t="shared" si="8"/>
        <v/>
      </c>
      <c r="E95" s="1" t="s">
        <v>14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2004</v>
      </c>
      <c r="B96" s="1" t="s">
        <v>768</v>
      </c>
      <c r="C96" s="1" t="str">
        <f t="shared" si="7"/>
        <v>충북 포시-02</v>
      </c>
      <c r="D96" s="1" t="str">
        <f t="shared" si="8"/>
        <v/>
      </c>
      <c r="E96" s="1" t="s">
        <v>694</v>
      </c>
      <c r="F96" s="19" t="s">
        <v>687</v>
      </c>
      <c r="G96" s="19" t="s">
        <v>680</v>
      </c>
      <c r="H96" s="19" t="s">
        <v>28</v>
      </c>
      <c r="M96" s="21">
        <f t="shared" si="9"/>
        <v>38093</v>
      </c>
      <c r="N96" s="21">
        <f t="shared" si="10"/>
        <v>38135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2004</v>
      </c>
      <c r="B97" s="1" t="s">
        <v>768</v>
      </c>
      <c r="C97" s="1" t="str">
        <f t="shared" si="7"/>
        <v>충북 포시-02</v>
      </c>
      <c r="D97" s="1" t="str">
        <f t="shared" si="8"/>
        <v/>
      </c>
      <c r="E97" s="1" t="s">
        <v>17</v>
      </c>
      <c r="F97" s="19" t="s">
        <v>706</v>
      </c>
      <c r="G97" s="19" t="s">
        <v>28</v>
      </c>
      <c r="H97" s="19" t="s">
        <v>28</v>
      </c>
      <c r="M97" s="21">
        <f t="shared" si="9"/>
        <v>38087</v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2004</v>
      </c>
      <c r="B98" s="1" t="s">
        <v>768</v>
      </c>
      <c r="C98" s="1" t="str">
        <f t="shared" si="7"/>
        <v>충북 포시-02</v>
      </c>
      <c r="D98" s="1" t="str">
        <f t="shared" si="8"/>
        <v/>
      </c>
      <c r="E98" s="1" t="s">
        <v>614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2004</v>
      </c>
      <c r="B99" s="1" t="s">
        <v>768</v>
      </c>
      <c r="C99" s="1" t="str">
        <f t="shared" si="7"/>
        <v>충북 포시-02</v>
      </c>
      <c r="D99" s="1" t="str">
        <f t="shared" si="8"/>
        <v/>
      </c>
      <c r="E99" s="1" t="s">
        <v>19</v>
      </c>
      <c r="F99" s="19" t="s">
        <v>684</v>
      </c>
      <c r="G99" s="19" t="s">
        <v>28</v>
      </c>
      <c r="H99" s="19" t="s">
        <v>28</v>
      </c>
      <c r="M99" s="21">
        <f t="shared" si="9"/>
        <v>38090</v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2004</v>
      </c>
      <c r="B100" s="1" t="s">
        <v>769</v>
      </c>
      <c r="C100" s="1" t="str">
        <f t="shared" si="7"/>
        <v>충북 포시-03</v>
      </c>
      <c r="D100" s="1" t="str">
        <f t="shared" si="8"/>
        <v/>
      </c>
      <c r="E100" s="1" t="s">
        <v>598</v>
      </c>
      <c r="F100" s="19" t="s">
        <v>28</v>
      </c>
      <c r="G100" s="19" t="s">
        <v>28</v>
      </c>
      <c r="H100" s="19" t="s">
        <v>28</v>
      </c>
      <c r="M100" s="21" t="str">
        <f t="shared" si="9"/>
        <v/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2004</v>
      </c>
      <c r="B101" s="1" t="s">
        <v>769</v>
      </c>
      <c r="C101" s="1" t="str">
        <f t="shared" si="7"/>
        <v>충북 포시-03</v>
      </c>
      <c r="D101" s="1" t="str">
        <f t="shared" si="8"/>
        <v/>
      </c>
      <c r="E101" s="1" t="s">
        <v>13</v>
      </c>
      <c r="F101" s="19" t="s">
        <v>605</v>
      </c>
      <c r="G101" s="19" t="s">
        <v>28</v>
      </c>
      <c r="H101" s="19" t="s">
        <v>28</v>
      </c>
      <c r="M101" s="21">
        <f t="shared" si="9"/>
        <v>38108</v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2004</v>
      </c>
      <c r="B102" s="1" t="s">
        <v>769</v>
      </c>
      <c r="C102" s="1" t="str">
        <f t="shared" si="7"/>
        <v>충북 포시-03</v>
      </c>
      <c r="D102" s="1" t="str">
        <f t="shared" si="8"/>
        <v/>
      </c>
      <c r="E102" s="1" t="s">
        <v>14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2004</v>
      </c>
      <c r="B103" s="1" t="s">
        <v>769</v>
      </c>
      <c r="C103" s="1" t="str">
        <f t="shared" si="7"/>
        <v>충북 포시-03</v>
      </c>
      <c r="D103" s="1" t="str">
        <f t="shared" si="8"/>
        <v/>
      </c>
      <c r="E103" s="1" t="s">
        <v>694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2004</v>
      </c>
      <c r="B104" s="1" t="s">
        <v>769</v>
      </c>
      <c r="C104" s="1" t="str">
        <f t="shared" si="7"/>
        <v>충북 포시-03</v>
      </c>
      <c r="D104" s="1" t="str">
        <f t="shared" si="8"/>
        <v/>
      </c>
      <c r="E104" s="1" t="s">
        <v>17</v>
      </c>
      <c r="F104" s="19" t="s">
        <v>706</v>
      </c>
      <c r="G104" s="19" t="s">
        <v>28</v>
      </c>
      <c r="H104" s="19" t="s">
        <v>28</v>
      </c>
      <c r="M104" s="21">
        <f t="shared" si="9"/>
        <v>38087</v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2004</v>
      </c>
      <c r="B105" s="1" t="s">
        <v>769</v>
      </c>
      <c r="C105" s="1" t="str">
        <f t="shared" si="7"/>
        <v>충북 포시-03</v>
      </c>
      <c r="D105" s="1" t="str">
        <f t="shared" si="8"/>
        <v/>
      </c>
      <c r="E105" s="1" t="s">
        <v>614</v>
      </c>
      <c r="F105" s="19" t="s">
        <v>28</v>
      </c>
      <c r="G105" s="19" t="s">
        <v>28</v>
      </c>
      <c r="H105" s="19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2004</v>
      </c>
      <c r="B106" s="1" t="s">
        <v>769</v>
      </c>
      <c r="C106" s="1" t="str">
        <f t="shared" si="7"/>
        <v>충북 포시-03</v>
      </c>
      <c r="D106" s="1" t="str">
        <f t="shared" si="8"/>
        <v/>
      </c>
      <c r="E106" s="1" t="s">
        <v>19</v>
      </c>
      <c r="F106" s="19" t="s">
        <v>708</v>
      </c>
      <c r="G106" s="19" t="s">
        <v>28</v>
      </c>
      <c r="H106" s="19" t="s">
        <v>28</v>
      </c>
      <c r="M106" s="21">
        <f t="shared" si="9"/>
        <v>38091</v>
      </c>
      <c r="N106" s="21" t="str">
        <f t="shared" si="10"/>
        <v/>
      </c>
      <c r="O106" s="21" t="str">
        <f t="shared" si="11"/>
        <v/>
      </c>
      <c r="P106" s="1" t="str">
        <f t="shared" si="12"/>
        <v/>
      </c>
      <c r="Q106" s="1" t="str">
        <f t="shared" si="13"/>
        <v/>
      </c>
    </row>
    <row r="107" spans="1:17">
      <c r="A107" s="1">
        <v>2004</v>
      </c>
      <c r="B107" s="1" t="s">
        <v>115</v>
      </c>
      <c r="C107" s="1" t="str">
        <f t="shared" si="7"/>
        <v>Campbell Early</v>
      </c>
      <c r="D107" s="1" t="str">
        <f t="shared" si="8"/>
        <v>대조</v>
      </c>
      <c r="E107" s="1" t="s">
        <v>598</v>
      </c>
      <c r="F107" s="19" t="s">
        <v>687</v>
      </c>
      <c r="G107" s="19" t="s">
        <v>313</v>
      </c>
      <c r="H107" s="19" t="s">
        <v>677</v>
      </c>
      <c r="M107" s="21">
        <f t="shared" si="9"/>
        <v>38093</v>
      </c>
      <c r="N107" s="21">
        <f t="shared" si="10"/>
        <v>38139</v>
      </c>
      <c r="O107" s="21">
        <f t="shared" si="11"/>
        <v>38219</v>
      </c>
      <c r="P107" s="1">
        <f t="shared" si="12"/>
        <v>126</v>
      </c>
      <c r="Q107" s="1">
        <f t="shared" si="13"/>
        <v>80</v>
      </c>
    </row>
    <row r="108" spans="1:17">
      <c r="A108" s="1">
        <v>2004</v>
      </c>
      <c r="B108" s="1" t="s">
        <v>115</v>
      </c>
      <c r="C108" s="1" t="str">
        <f t="shared" si="7"/>
        <v>Campbell Early</v>
      </c>
      <c r="D108" s="1" t="str">
        <f t="shared" si="8"/>
        <v>대조</v>
      </c>
      <c r="E108" s="1" t="s">
        <v>13</v>
      </c>
      <c r="F108" s="19" t="s">
        <v>664</v>
      </c>
      <c r="G108" s="19" t="s">
        <v>665</v>
      </c>
      <c r="H108" s="19" t="s">
        <v>405</v>
      </c>
      <c r="M108" s="21">
        <f t="shared" si="9"/>
        <v>38099</v>
      </c>
      <c r="N108" s="21">
        <f t="shared" si="10"/>
        <v>38136</v>
      </c>
      <c r="O108" s="21">
        <f t="shared" si="11"/>
        <v>38233</v>
      </c>
      <c r="P108" s="1">
        <f t="shared" si="12"/>
        <v>134</v>
      </c>
      <c r="Q108" s="1">
        <f t="shared" si="13"/>
        <v>97</v>
      </c>
    </row>
    <row r="109" spans="1:17">
      <c r="A109" s="1">
        <v>2004</v>
      </c>
      <c r="B109" s="1" t="s">
        <v>115</v>
      </c>
      <c r="C109" s="1" t="str">
        <f t="shared" si="7"/>
        <v>Campbell Early</v>
      </c>
      <c r="D109" s="1" t="str">
        <f t="shared" si="8"/>
        <v>대조</v>
      </c>
      <c r="E109" s="1" t="s">
        <v>14</v>
      </c>
      <c r="F109" s="19" t="s">
        <v>695</v>
      </c>
      <c r="G109" s="19" t="s">
        <v>688</v>
      </c>
      <c r="H109" s="19" t="s">
        <v>677</v>
      </c>
      <c r="M109" s="21">
        <f t="shared" si="9"/>
        <v>38092</v>
      </c>
      <c r="N109" s="21">
        <f t="shared" si="10"/>
        <v>38132</v>
      </c>
      <c r="O109" s="21">
        <f t="shared" si="11"/>
        <v>38219</v>
      </c>
      <c r="P109" s="1">
        <f t="shared" si="12"/>
        <v>127</v>
      </c>
      <c r="Q109" s="1">
        <f t="shared" si="13"/>
        <v>87</v>
      </c>
    </row>
    <row r="110" spans="1:17">
      <c r="A110" s="1">
        <v>2004</v>
      </c>
      <c r="B110" s="1" t="s">
        <v>115</v>
      </c>
      <c r="C110" s="1" t="str">
        <f t="shared" si="7"/>
        <v>Campbell Early</v>
      </c>
      <c r="D110" s="1" t="str">
        <f t="shared" si="8"/>
        <v>대조</v>
      </c>
      <c r="E110" s="1" t="s">
        <v>694</v>
      </c>
      <c r="F110" s="19" t="s">
        <v>673</v>
      </c>
      <c r="G110" s="19" t="s">
        <v>671</v>
      </c>
      <c r="H110" s="19" t="s">
        <v>677</v>
      </c>
      <c r="M110" s="21">
        <f t="shared" si="9"/>
        <v>38089</v>
      </c>
      <c r="N110" s="21">
        <f t="shared" si="10"/>
        <v>38133</v>
      </c>
      <c r="O110" s="21">
        <f t="shared" si="11"/>
        <v>38219</v>
      </c>
      <c r="P110" s="1">
        <f t="shared" si="12"/>
        <v>130</v>
      </c>
      <c r="Q110" s="1">
        <f t="shared" si="13"/>
        <v>86</v>
      </c>
    </row>
    <row r="111" spans="1:17">
      <c r="A111" s="1">
        <v>2004</v>
      </c>
      <c r="B111" s="1" t="s">
        <v>115</v>
      </c>
      <c r="C111" s="1" t="str">
        <f t="shared" si="7"/>
        <v>Campbell Early</v>
      </c>
      <c r="D111" s="1" t="str">
        <f t="shared" si="8"/>
        <v>대조</v>
      </c>
      <c r="E111" s="1" t="s">
        <v>17</v>
      </c>
      <c r="F111" s="19" t="s">
        <v>142</v>
      </c>
      <c r="G111" s="19" t="s">
        <v>583</v>
      </c>
      <c r="H111" s="19" t="s">
        <v>698</v>
      </c>
      <c r="M111" s="21">
        <f t="shared" si="9"/>
        <v>38081</v>
      </c>
      <c r="N111" s="21">
        <f t="shared" si="10"/>
        <v>38134</v>
      </c>
      <c r="O111" s="21">
        <f t="shared" si="11"/>
        <v>38229</v>
      </c>
      <c r="P111" s="1">
        <f t="shared" si="12"/>
        <v>148</v>
      </c>
      <c r="Q111" s="1">
        <f t="shared" si="13"/>
        <v>95</v>
      </c>
    </row>
    <row r="112" spans="1:17">
      <c r="A112" s="1">
        <v>2004</v>
      </c>
      <c r="B112" s="1" t="s">
        <v>115</v>
      </c>
      <c r="C112" s="1" t="str">
        <f t="shared" si="7"/>
        <v>Campbell Early</v>
      </c>
      <c r="D112" s="1" t="str">
        <f t="shared" si="8"/>
        <v>대조</v>
      </c>
      <c r="E112" s="1" t="s">
        <v>614</v>
      </c>
      <c r="F112" s="19" t="s">
        <v>745</v>
      </c>
      <c r="G112" s="19" t="s">
        <v>741</v>
      </c>
      <c r="H112" s="19" t="s">
        <v>683</v>
      </c>
      <c r="M112" s="21">
        <f t="shared" si="9"/>
        <v>38088</v>
      </c>
      <c r="N112" s="21">
        <f t="shared" si="10"/>
        <v>38128</v>
      </c>
      <c r="O112" s="21">
        <f t="shared" si="11"/>
        <v>38224</v>
      </c>
      <c r="P112" s="1">
        <f t="shared" si="12"/>
        <v>136</v>
      </c>
      <c r="Q112" s="1">
        <f t="shared" si="13"/>
        <v>96</v>
      </c>
    </row>
    <row r="113" spans="1:17">
      <c r="A113" s="1">
        <v>2004</v>
      </c>
      <c r="B113" s="1" t="s">
        <v>115</v>
      </c>
      <c r="C113" s="1" t="str">
        <f t="shared" si="7"/>
        <v>Campbell Early</v>
      </c>
      <c r="D113" s="1" t="str">
        <f t="shared" si="8"/>
        <v>대조</v>
      </c>
      <c r="E113" s="1" t="s">
        <v>19</v>
      </c>
      <c r="F113" s="19" t="s">
        <v>137</v>
      </c>
      <c r="G113" s="19" t="s">
        <v>733</v>
      </c>
      <c r="H113" s="19" t="s">
        <v>742</v>
      </c>
      <c r="M113" s="21">
        <f t="shared" si="9"/>
        <v>38085</v>
      </c>
      <c r="N113" s="21">
        <f t="shared" si="10"/>
        <v>38127</v>
      </c>
      <c r="O113" s="21">
        <f t="shared" si="11"/>
        <v>38215</v>
      </c>
      <c r="P113" s="1">
        <f t="shared" si="12"/>
        <v>130</v>
      </c>
      <c r="Q113" s="1">
        <f t="shared" si="13"/>
        <v>88</v>
      </c>
    </row>
    <row r="114" spans="1:17">
      <c r="A114" s="1">
        <v>2004</v>
      </c>
      <c r="B114" s="1" t="s">
        <v>114</v>
      </c>
      <c r="C114" s="1" t="str">
        <f t="shared" si="7"/>
        <v>Kyoho</v>
      </c>
      <c r="D114" s="1" t="str">
        <f t="shared" si="8"/>
        <v>대조</v>
      </c>
      <c r="E114" s="1" t="s">
        <v>598</v>
      </c>
      <c r="F114" s="19" t="s">
        <v>695</v>
      </c>
      <c r="G114" s="19" t="s">
        <v>141</v>
      </c>
      <c r="H114" s="19" t="s">
        <v>770</v>
      </c>
      <c r="M114" s="21">
        <f t="shared" si="9"/>
        <v>38092</v>
      </c>
      <c r="N114" s="21">
        <f t="shared" si="10"/>
        <v>38140</v>
      </c>
      <c r="O114" s="21">
        <f t="shared" si="11"/>
        <v>38240</v>
      </c>
      <c r="P114" s="1">
        <f t="shared" si="12"/>
        <v>148</v>
      </c>
      <c r="Q114" s="1">
        <f t="shared" si="13"/>
        <v>100</v>
      </c>
    </row>
    <row r="115" spans="1:17">
      <c r="A115" s="1">
        <v>2004</v>
      </c>
      <c r="B115" s="1" t="s">
        <v>114</v>
      </c>
      <c r="C115" s="1" t="str">
        <f t="shared" si="7"/>
        <v>Kyoho</v>
      </c>
      <c r="D115" s="1" t="str">
        <f t="shared" si="8"/>
        <v>대조</v>
      </c>
      <c r="E115" s="1" t="s">
        <v>13</v>
      </c>
      <c r="F115" s="19" t="s">
        <v>700</v>
      </c>
      <c r="G115" s="19" t="s">
        <v>178</v>
      </c>
      <c r="H115" s="19" t="s">
        <v>726</v>
      </c>
      <c r="M115" s="21">
        <f t="shared" si="9"/>
        <v>38100</v>
      </c>
      <c r="N115" s="21">
        <f t="shared" si="10"/>
        <v>38143</v>
      </c>
      <c r="O115" s="21">
        <f t="shared" si="11"/>
        <v>38250</v>
      </c>
      <c r="P115" s="1">
        <f t="shared" si="12"/>
        <v>150</v>
      </c>
      <c r="Q115" s="1">
        <f t="shared" si="13"/>
        <v>107</v>
      </c>
    </row>
    <row r="116" spans="1:17">
      <c r="A116" s="1">
        <v>2004</v>
      </c>
      <c r="B116" s="1" t="s">
        <v>114</v>
      </c>
      <c r="C116" s="1" t="str">
        <f t="shared" si="7"/>
        <v>Kyoho</v>
      </c>
      <c r="D116" s="1" t="str">
        <f t="shared" si="8"/>
        <v>대조</v>
      </c>
      <c r="E116" s="1" t="s">
        <v>14</v>
      </c>
      <c r="F116" s="19" t="s">
        <v>664</v>
      </c>
      <c r="G116" s="19" t="s">
        <v>154</v>
      </c>
      <c r="H116" s="19" t="s">
        <v>731</v>
      </c>
      <c r="M116" s="21">
        <f t="shared" si="9"/>
        <v>38099</v>
      </c>
      <c r="N116" s="21">
        <f t="shared" si="10"/>
        <v>38142</v>
      </c>
      <c r="O116" s="21">
        <f t="shared" si="11"/>
        <v>38255</v>
      </c>
      <c r="P116" s="1">
        <f t="shared" si="12"/>
        <v>156</v>
      </c>
      <c r="Q116" s="1">
        <f t="shared" si="13"/>
        <v>113</v>
      </c>
    </row>
    <row r="117" spans="1:17">
      <c r="A117" s="1">
        <v>2004</v>
      </c>
      <c r="B117" s="1" t="s">
        <v>114</v>
      </c>
      <c r="C117" s="1" t="str">
        <f t="shared" si="7"/>
        <v>Kyoho</v>
      </c>
      <c r="D117" s="1" t="str">
        <f t="shared" si="8"/>
        <v>대조</v>
      </c>
      <c r="E117" s="1" t="s">
        <v>694</v>
      </c>
      <c r="F117" s="19" t="s">
        <v>695</v>
      </c>
      <c r="G117" s="19" t="s">
        <v>141</v>
      </c>
      <c r="H117" s="19" t="s">
        <v>282</v>
      </c>
      <c r="M117" s="21">
        <f t="shared" si="9"/>
        <v>38092</v>
      </c>
      <c r="N117" s="21">
        <f t="shared" si="10"/>
        <v>38140</v>
      </c>
      <c r="O117" s="21">
        <f t="shared" si="11"/>
        <v>38236</v>
      </c>
      <c r="P117" s="1">
        <f t="shared" si="12"/>
        <v>144</v>
      </c>
      <c r="Q117" s="1">
        <f t="shared" si="13"/>
        <v>96</v>
      </c>
    </row>
    <row r="118" spans="1:17">
      <c r="A118" s="1">
        <v>2004</v>
      </c>
      <c r="B118" s="1" t="s">
        <v>114</v>
      </c>
      <c r="C118" s="1" t="str">
        <f t="shared" si="7"/>
        <v>Kyoho</v>
      </c>
      <c r="D118" s="1" t="str">
        <f t="shared" si="8"/>
        <v>대조</v>
      </c>
      <c r="E118" s="1" t="s">
        <v>17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2004</v>
      </c>
      <c r="B119" s="1" t="s">
        <v>114</v>
      </c>
      <c r="C119" s="1" t="str">
        <f t="shared" si="7"/>
        <v>Kyoho</v>
      </c>
      <c r="D119" s="1" t="str">
        <f t="shared" si="8"/>
        <v>대조</v>
      </c>
      <c r="E119" s="1" t="s">
        <v>614</v>
      </c>
      <c r="F119" s="19" t="s">
        <v>673</v>
      </c>
      <c r="G119" s="19" t="s">
        <v>755</v>
      </c>
      <c r="H119" s="19" t="s">
        <v>770</v>
      </c>
      <c r="M119" s="21">
        <f t="shared" si="9"/>
        <v>38089</v>
      </c>
      <c r="N119" s="21">
        <f t="shared" si="10"/>
        <v>38130</v>
      </c>
      <c r="O119" s="21">
        <f t="shared" si="11"/>
        <v>38240</v>
      </c>
      <c r="P119" s="1">
        <f t="shared" si="12"/>
        <v>151</v>
      </c>
      <c r="Q119" s="1">
        <f t="shared" si="13"/>
        <v>110</v>
      </c>
    </row>
    <row r="120" spans="1:17">
      <c r="A120" s="1">
        <v>2004</v>
      </c>
      <c r="B120" s="1" t="s">
        <v>114</v>
      </c>
      <c r="C120" s="1" t="str">
        <f t="shared" si="7"/>
        <v>Kyoho</v>
      </c>
      <c r="D120" s="1" t="str">
        <f t="shared" si="8"/>
        <v>대조</v>
      </c>
      <c r="E120" s="1" t="s">
        <v>19</v>
      </c>
      <c r="F120" s="19" t="s">
        <v>695</v>
      </c>
      <c r="G120" s="19" t="s">
        <v>313</v>
      </c>
      <c r="H120" s="19" t="s">
        <v>757</v>
      </c>
      <c r="M120" s="21">
        <f t="shared" si="9"/>
        <v>38092</v>
      </c>
      <c r="N120" s="21">
        <f t="shared" si="10"/>
        <v>38139</v>
      </c>
      <c r="O120" s="21">
        <f t="shared" si="11"/>
        <v>38253</v>
      </c>
      <c r="P120" s="1">
        <f t="shared" si="12"/>
        <v>161</v>
      </c>
      <c r="Q120" s="1">
        <f t="shared" si="13"/>
        <v>114</v>
      </c>
    </row>
    <row r="121" spans="1:17">
      <c r="A121" s="1">
        <v>2004</v>
      </c>
      <c r="B121" s="1" t="s">
        <v>522</v>
      </c>
      <c r="C121" s="1" t="str">
        <f t="shared" si="7"/>
        <v>Sheridan</v>
      </c>
      <c r="D121" s="1" t="str">
        <f t="shared" si="8"/>
        <v>대조</v>
      </c>
      <c r="E121" s="1" t="s">
        <v>598</v>
      </c>
      <c r="F121" s="19" t="s">
        <v>664</v>
      </c>
      <c r="G121" s="19" t="s">
        <v>701</v>
      </c>
      <c r="H121" s="19" t="s">
        <v>771</v>
      </c>
      <c r="M121" s="21">
        <f t="shared" si="9"/>
        <v>38099</v>
      </c>
      <c r="N121" s="21">
        <f t="shared" si="10"/>
        <v>38137</v>
      </c>
      <c r="O121" s="21">
        <f t="shared" si="11"/>
        <v>38271</v>
      </c>
      <c r="P121" s="1">
        <f t="shared" si="12"/>
        <v>172</v>
      </c>
      <c r="Q121" s="1">
        <f t="shared" si="13"/>
        <v>134</v>
      </c>
    </row>
    <row r="122" spans="1:17">
      <c r="A122" s="1">
        <v>2004</v>
      </c>
      <c r="B122" s="1" t="s">
        <v>522</v>
      </c>
      <c r="C122" s="1" t="str">
        <f t="shared" si="7"/>
        <v>Sheridan</v>
      </c>
      <c r="D122" s="1" t="str">
        <f t="shared" si="8"/>
        <v>대조</v>
      </c>
      <c r="E122" s="1" t="s">
        <v>13</v>
      </c>
      <c r="F122" s="19" t="s">
        <v>664</v>
      </c>
      <c r="G122" s="19" t="s">
        <v>665</v>
      </c>
      <c r="H122" s="19" t="s">
        <v>729</v>
      </c>
      <c r="M122" s="21">
        <f t="shared" si="9"/>
        <v>38099</v>
      </c>
      <c r="N122" s="21">
        <f t="shared" si="10"/>
        <v>38136</v>
      </c>
      <c r="O122" s="21">
        <f t="shared" si="11"/>
        <v>38252</v>
      </c>
      <c r="P122" s="1">
        <f t="shared" si="12"/>
        <v>153</v>
      </c>
      <c r="Q122" s="1">
        <f t="shared" si="13"/>
        <v>116</v>
      </c>
    </row>
    <row r="123" spans="1:17">
      <c r="A123" s="1">
        <v>2004</v>
      </c>
      <c r="B123" s="1" t="s">
        <v>522</v>
      </c>
      <c r="C123" s="1" t="str">
        <f t="shared" si="7"/>
        <v>Sheridan</v>
      </c>
      <c r="D123" s="1" t="str">
        <f t="shared" si="8"/>
        <v>대조</v>
      </c>
      <c r="E123" s="1" t="s">
        <v>14</v>
      </c>
      <c r="F123" s="19" t="s">
        <v>670</v>
      </c>
      <c r="G123" s="19" t="s">
        <v>146</v>
      </c>
      <c r="H123" s="19" t="s">
        <v>772</v>
      </c>
      <c r="M123" s="21">
        <f t="shared" si="9"/>
        <v>38097</v>
      </c>
      <c r="N123" s="21">
        <f t="shared" si="10"/>
        <v>38141</v>
      </c>
      <c r="O123" s="21">
        <f t="shared" si="11"/>
        <v>38270</v>
      </c>
      <c r="P123" s="1">
        <f t="shared" si="12"/>
        <v>173</v>
      </c>
      <c r="Q123" s="1">
        <f t="shared" si="13"/>
        <v>129</v>
      </c>
    </row>
    <row r="124" spans="1:17">
      <c r="A124" s="1">
        <v>2004</v>
      </c>
      <c r="B124" s="1" t="s">
        <v>522</v>
      </c>
      <c r="C124" s="1" t="str">
        <f t="shared" si="7"/>
        <v>Sheridan</v>
      </c>
      <c r="D124" s="1" t="str">
        <f t="shared" si="8"/>
        <v>대조</v>
      </c>
      <c r="E124" s="1" t="s">
        <v>694</v>
      </c>
      <c r="F124" s="19" t="s">
        <v>28</v>
      </c>
      <c r="G124" s="19" t="s">
        <v>28</v>
      </c>
      <c r="H124" s="19" t="s">
        <v>28</v>
      </c>
      <c r="M124" s="21" t="str">
        <f t="shared" si="9"/>
        <v/>
      </c>
      <c r="N124" s="21" t="str">
        <f t="shared" si="10"/>
        <v/>
      </c>
      <c r="O124" s="21" t="str">
        <f t="shared" si="11"/>
        <v/>
      </c>
      <c r="P124" s="1" t="str">
        <f t="shared" si="12"/>
        <v/>
      </c>
      <c r="Q124" s="1" t="str">
        <f t="shared" si="13"/>
        <v/>
      </c>
    </row>
    <row r="125" spans="1:17">
      <c r="A125" s="1">
        <v>2004</v>
      </c>
      <c r="B125" s="1" t="s">
        <v>522</v>
      </c>
      <c r="C125" s="1" t="str">
        <f t="shared" si="7"/>
        <v>Sheridan</v>
      </c>
      <c r="D125" s="1" t="str">
        <f t="shared" si="8"/>
        <v>대조</v>
      </c>
      <c r="E125" s="1" t="s">
        <v>17</v>
      </c>
      <c r="F125" s="19" t="s">
        <v>28</v>
      </c>
      <c r="G125" s="19" t="s">
        <v>28</v>
      </c>
      <c r="H125" s="19" t="s">
        <v>28</v>
      </c>
      <c r="M125" s="21" t="str">
        <f t="shared" si="9"/>
        <v/>
      </c>
      <c r="N125" s="21" t="str">
        <f t="shared" si="10"/>
        <v/>
      </c>
      <c r="O125" s="21" t="str">
        <f t="shared" si="11"/>
        <v/>
      </c>
      <c r="P125" s="1" t="str">
        <f t="shared" si="12"/>
        <v/>
      </c>
      <c r="Q125" s="1" t="str">
        <f t="shared" si="13"/>
        <v/>
      </c>
    </row>
    <row r="126" spans="1:17">
      <c r="A126" s="1">
        <v>2004</v>
      </c>
      <c r="B126" s="1" t="s">
        <v>522</v>
      </c>
      <c r="C126" s="1" t="str">
        <f t="shared" si="7"/>
        <v>Sheridan</v>
      </c>
      <c r="D126" s="1" t="str">
        <f t="shared" si="8"/>
        <v>대조</v>
      </c>
      <c r="E126" s="1" t="s">
        <v>614</v>
      </c>
      <c r="F126" s="19" t="s">
        <v>684</v>
      </c>
      <c r="G126" s="19" t="s">
        <v>755</v>
      </c>
      <c r="H126" s="19" t="s">
        <v>773</v>
      </c>
      <c r="M126" s="21">
        <f t="shared" si="9"/>
        <v>38090</v>
      </c>
      <c r="N126" s="21">
        <f t="shared" si="10"/>
        <v>38130</v>
      </c>
      <c r="O126" s="21">
        <f t="shared" si="11"/>
        <v>38257</v>
      </c>
      <c r="P126" s="1">
        <f t="shared" si="12"/>
        <v>167</v>
      </c>
      <c r="Q126" s="1">
        <f t="shared" si="13"/>
        <v>127</v>
      </c>
    </row>
    <row r="127" spans="1:17">
      <c r="A127" s="1">
        <v>2004</v>
      </c>
      <c r="B127" s="1" t="s">
        <v>522</v>
      </c>
      <c r="C127" s="1" t="str">
        <f t="shared" si="7"/>
        <v>Sheridan</v>
      </c>
      <c r="D127" s="1" t="str">
        <f t="shared" si="8"/>
        <v>대조</v>
      </c>
      <c r="E127" s="1" t="s">
        <v>19</v>
      </c>
      <c r="F127" s="19" t="s">
        <v>745</v>
      </c>
      <c r="G127" s="19" t="s">
        <v>671</v>
      </c>
      <c r="H127" s="19" t="s">
        <v>774</v>
      </c>
      <c r="M127" s="21">
        <f t="shared" si="9"/>
        <v>38088</v>
      </c>
      <c r="N127" s="21">
        <f t="shared" si="10"/>
        <v>38133</v>
      </c>
      <c r="O127" s="21">
        <f t="shared" si="11"/>
        <v>38263</v>
      </c>
      <c r="P127" s="1">
        <f t="shared" si="12"/>
        <v>175</v>
      </c>
      <c r="Q127" s="1">
        <f t="shared" si="13"/>
        <v>130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5798-556C-4600-907B-3FCE1DFA3819}">
  <dimension ref="A1:Q141"/>
  <sheetViews>
    <sheetView workbookViewId="0">
      <selection activeCell="K12" sqref="K12"/>
    </sheetView>
  </sheetViews>
  <sheetFormatPr defaultRowHeight="16.899999999999999"/>
  <cols>
    <col min="1" max="1" width="9" style="1"/>
    <col min="2" max="2" width="19" style="1" bestFit="1" customWidth="1"/>
    <col min="3" max="3" width="11.125" style="1" bestFit="1" customWidth="1"/>
    <col min="4" max="4" width="9" style="1"/>
    <col min="5" max="5" width="5.875" style="1" bestFit="1" customWidth="1"/>
    <col min="6" max="7" width="8.1875" style="19" bestFit="1" customWidth="1"/>
    <col min="8" max="8" width="6.5" style="19" bestFit="1" customWidth="1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2003</v>
      </c>
      <c r="B2" s="1" t="s">
        <v>779</v>
      </c>
      <c r="C2" s="1" t="str">
        <f>IFERROR(TRIM(LEFT(B2, FIND("(",B2)-1)), B2)</f>
        <v>원교 라 - 10</v>
      </c>
      <c r="D2" s="1" t="str">
        <f>IFERROR(MID(B2, FIND("(",B2)+1, FIND(")",B2)-FIND("(",B2)-1), "")</f>
        <v/>
      </c>
      <c r="E2" s="1" t="s">
        <v>598</v>
      </c>
      <c r="F2" s="19" t="s">
        <v>718</v>
      </c>
      <c r="G2" s="19" t="s">
        <v>178</v>
      </c>
      <c r="H2" s="19" t="s">
        <v>601</v>
      </c>
      <c r="M2" s="21">
        <f>IF(F2="-","", DATE($A2, LEFT(F2,FIND(".",F2)-1), MID(F2,FIND(".",F2)+1,LEN(F2))))</f>
        <v>37730</v>
      </c>
      <c r="N2" s="21">
        <f>IF(G2="-","", DATE($A2, LEFT(G2,FIND(".",G2)-1), MID(G2,FIND(".",G2)+1,LEN(G2))))</f>
        <v>37777</v>
      </c>
      <c r="O2" s="21">
        <f>IF(H2="-","", DATE($A2, LEFT(H2,FIND(".",H2)-1), MID(H2,FIND(".",H2)+1,LEN(H2))))</f>
        <v>37872</v>
      </c>
      <c r="P2" s="1">
        <f>IF(OR(M2="",O2=""),"", O2-M2)</f>
        <v>142</v>
      </c>
      <c r="Q2" s="1">
        <f>IF(OR(N2="",O2=""),"", O2-N2)</f>
        <v>95</v>
      </c>
    </row>
    <row r="3" spans="1:17">
      <c r="A3" s="1">
        <v>2003</v>
      </c>
      <c r="B3" s="1" t="s">
        <v>779</v>
      </c>
      <c r="C3" s="1" t="str">
        <f t="shared" ref="C3:C66" si="0">IFERROR(TRIM(LEFT(B3, FIND("(",B3)-1)), B3)</f>
        <v>원교 라 - 10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700</v>
      </c>
      <c r="G3" s="19" t="s">
        <v>665</v>
      </c>
      <c r="H3" s="19" t="s">
        <v>282</v>
      </c>
      <c r="M3" s="21">
        <f t="shared" ref="M3:M66" si="2">IF(F3="-","", DATE($A3, LEFT(F3,FIND(".",F3)-1), MID(F3,FIND(".",F3)+1,LEN(F3))))</f>
        <v>37734</v>
      </c>
      <c r="N3" s="21">
        <f t="shared" ref="N3:N66" si="3">IF(G3="-","", DATE($A3, LEFT(G3,FIND(".",G3)-1), MID(G3,FIND(".",G3)+1,LEN(G3))))</f>
        <v>37770</v>
      </c>
      <c r="O3" s="21">
        <f t="shared" ref="O3:O66" si="4">IF(H3="-","", DATE($A3, LEFT(H3,FIND(".",H3)-1), MID(H3,FIND(".",H3)+1,LEN(H3))))</f>
        <v>37870</v>
      </c>
      <c r="P3" s="1">
        <f t="shared" ref="P3:P66" si="5">IF(OR(M3="",O3=""),"", O3-M3)</f>
        <v>136</v>
      </c>
      <c r="Q3" s="1">
        <f t="shared" ref="Q3:Q66" si="6">IF(OR(N3="",O3=""),"", O3-N3)</f>
        <v>100</v>
      </c>
    </row>
    <row r="4" spans="1:17">
      <c r="A4" s="1">
        <v>2003</v>
      </c>
      <c r="B4" s="1" t="s">
        <v>778</v>
      </c>
      <c r="C4" s="1" t="str">
        <f t="shared" si="0"/>
        <v>원교 라 - 10</v>
      </c>
      <c r="D4" s="1" t="str">
        <f t="shared" si="1"/>
        <v/>
      </c>
      <c r="E4" s="1" t="s">
        <v>14</v>
      </c>
      <c r="F4" s="19" t="s">
        <v>687</v>
      </c>
      <c r="G4" s="19" t="s">
        <v>154</v>
      </c>
      <c r="H4" s="19" t="s">
        <v>683</v>
      </c>
      <c r="M4" s="21">
        <f t="shared" si="2"/>
        <v>37727</v>
      </c>
      <c r="N4" s="21">
        <f t="shared" si="3"/>
        <v>37776</v>
      </c>
      <c r="O4" s="21">
        <f t="shared" si="4"/>
        <v>37858</v>
      </c>
      <c r="P4" s="1">
        <f t="shared" si="5"/>
        <v>131</v>
      </c>
      <c r="Q4" s="1">
        <f t="shared" si="6"/>
        <v>82</v>
      </c>
    </row>
    <row r="5" spans="1:17">
      <c r="A5" s="1">
        <v>2003</v>
      </c>
      <c r="B5" s="1" t="s">
        <v>778</v>
      </c>
      <c r="C5" s="1" t="str">
        <f t="shared" si="0"/>
        <v>원교 라 - 10</v>
      </c>
      <c r="D5" s="1" t="str">
        <f t="shared" si="1"/>
        <v/>
      </c>
      <c r="E5" s="1" t="s">
        <v>694</v>
      </c>
      <c r="F5" s="19" t="s">
        <v>676</v>
      </c>
      <c r="G5" s="19" t="s">
        <v>701</v>
      </c>
      <c r="H5" s="19" t="s">
        <v>147</v>
      </c>
      <c r="M5" s="21">
        <f t="shared" si="2"/>
        <v>37728</v>
      </c>
      <c r="N5" s="21">
        <f t="shared" si="3"/>
        <v>37771</v>
      </c>
      <c r="O5" s="21">
        <f t="shared" si="4"/>
        <v>37868</v>
      </c>
      <c r="P5" s="1">
        <f t="shared" si="5"/>
        <v>140</v>
      </c>
      <c r="Q5" s="1">
        <f t="shared" si="6"/>
        <v>97</v>
      </c>
    </row>
    <row r="6" spans="1:17">
      <c r="A6" s="1">
        <v>2003</v>
      </c>
      <c r="B6" s="1" t="s">
        <v>778</v>
      </c>
      <c r="C6" s="1" t="str">
        <f t="shared" si="0"/>
        <v>원교 라 - 10</v>
      </c>
      <c r="D6" s="1" t="str">
        <f t="shared" si="1"/>
        <v/>
      </c>
      <c r="E6" s="1" t="s">
        <v>17</v>
      </c>
      <c r="F6" s="19" t="s">
        <v>708</v>
      </c>
      <c r="G6" s="19" t="s">
        <v>701</v>
      </c>
      <c r="H6" s="19" t="s">
        <v>770</v>
      </c>
      <c r="M6" s="21">
        <f t="shared" si="2"/>
        <v>37725</v>
      </c>
      <c r="N6" s="21">
        <f t="shared" si="3"/>
        <v>37771</v>
      </c>
      <c r="O6" s="21">
        <f t="shared" si="4"/>
        <v>37874</v>
      </c>
      <c r="P6" s="1">
        <f t="shared" si="5"/>
        <v>149</v>
      </c>
      <c r="Q6" s="1">
        <f t="shared" si="6"/>
        <v>103</v>
      </c>
    </row>
    <row r="7" spans="1:17">
      <c r="A7" s="1">
        <v>2003</v>
      </c>
      <c r="B7" s="1" t="s">
        <v>778</v>
      </c>
      <c r="C7" s="1" t="str">
        <f t="shared" si="0"/>
        <v>원교 라 - 10</v>
      </c>
      <c r="D7" s="1" t="str">
        <f t="shared" si="1"/>
        <v/>
      </c>
      <c r="E7" s="1" t="s">
        <v>614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2003</v>
      </c>
      <c r="B8" s="1" t="s">
        <v>778</v>
      </c>
      <c r="C8" s="1" t="str">
        <f t="shared" si="0"/>
        <v>원교 라 - 10</v>
      </c>
      <c r="D8" s="1" t="str">
        <f t="shared" si="1"/>
        <v/>
      </c>
      <c r="E8" s="1" t="s">
        <v>19</v>
      </c>
      <c r="F8" s="19" t="s">
        <v>708</v>
      </c>
      <c r="G8" s="19" t="s">
        <v>141</v>
      </c>
      <c r="H8" s="19" t="s">
        <v>775</v>
      </c>
      <c r="M8" s="21">
        <f t="shared" si="2"/>
        <v>37725</v>
      </c>
      <c r="N8" s="21">
        <f t="shared" si="3"/>
        <v>37774</v>
      </c>
      <c r="O8" s="21">
        <f t="shared" si="4"/>
        <v>37875</v>
      </c>
      <c r="P8" s="1">
        <f t="shared" si="5"/>
        <v>150</v>
      </c>
      <c r="Q8" s="1">
        <f t="shared" si="6"/>
        <v>101</v>
      </c>
    </row>
    <row r="9" spans="1:17">
      <c r="A9" s="1">
        <v>2003</v>
      </c>
      <c r="B9" s="1" t="s">
        <v>751</v>
      </c>
      <c r="C9" s="1" t="str">
        <f t="shared" si="0"/>
        <v>원교 라 - 11</v>
      </c>
      <c r="D9" s="1" t="str">
        <f t="shared" si="1"/>
        <v/>
      </c>
      <c r="E9" s="1" t="s">
        <v>598</v>
      </c>
      <c r="F9" s="19" t="s">
        <v>687</v>
      </c>
      <c r="G9" s="19" t="s">
        <v>141</v>
      </c>
      <c r="H9" s="19" t="s">
        <v>698</v>
      </c>
      <c r="M9" s="21">
        <f t="shared" si="2"/>
        <v>37727</v>
      </c>
      <c r="N9" s="21">
        <f t="shared" si="3"/>
        <v>37774</v>
      </c>
      <c r="O9" s="21">
        <f t="shared" si="4"/>
        <v>37863</v>
      </c>
      <c r="P9" s="1">
        <f t="shared" si="5"/>
        <v>136</v>
      </c>
      <c r="Q9" s="1">
        <f t="shared" si="6"/>
        <v>89</v>
      </c>
    </row>
    <row r="10" spans="1:17">
      <c r="A10" s="1">
        <v>2003</v>
      </c>
      <c r="B10" s="1" t="s">
        <v>751</v>
      </c>
      <c r="C10" s="1" t="str">
        <f t="shared" si="0"/>
        <v>원교 라 - 11</v>
      </c>
      <c r="D10" s="1" t="str">
        <f t="shared" si="1"/>
        <v/>
      </c>
      <c r="E10" s="1" t="s">
        <v>13</v>
      </c>
      <c r="F10" s="19" t="s">
        <v>700</v>
      </c>
      <c r="G10" s="19" t="s">
        <v>146</v>
      </c>
      <c r="H10" s="19" t="s">
        <v>698</v>
      </c>
      <c r="M10" s="21">
        <f t="shared" si="2"/>
        <v>37734</v>
      </c>
      <c r="N10" s="21">
        <f t="shared" si="3"/>
        <v>37775</v>
      </c>
      <c r="O10" s="21">
        <f t="shared" si="4"/>
        <v>37863</v>
      </c>
      <c r="P10" s="1">
        <f t="shared" si="5"/>
        <v>129</v>
      </c>
      <c r="Q10" s="1">
        <f t="shared" si="6"/>
        <v>88</v>
      </c>
    </row>
    <row r="11" spans="1:17">
      <c r="A11" s="1">
        <v>2003</v>
      </c>
      <c r="B11" s="1" t="s">
        <v>751</v>
      </c>
      <c r="C11" s="1" t="str">
        <f t="shared" si="0"/>
        <v>원교 라 - 11</v>
      </c>
      <c r="D11" s="1" t="str">
        <f t="shared" si="1"/>
        <v/>
      </c>
      <c r="E11" s="1" t="s">
        <v>14</v>
      </c>
      <c r="F11" s="19" t="s">
        <v>708</v>
      </c>
      <c r="G11" s="19" t="s">
        <v>154</v>
      </c>
      <c r="H11" s="19" t="s">
        <v>28</v>
      </c>
      <c r="M11" s="21">
        <f t="shared" si="2"/>
        <v>37725</v>
      </c>
      <c r="N11" s="21">
        <f t="shared" si="3"/>
        <v>37776</v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2003</v>
      </c>
      <c r="B12" s="1" t="s">
        <v>751</v>
      </c>
      <c r="C12" s="1" t="str">
        <f t="shared" si="0"/>
        <v>원교 라 - 11</v>
      </c>
      <c r="D12" s="1" t="str">
        <f t="shared" si="1"/>
        <v/>
      </c>
      <c r="E12" s="1" t="s">
        <v>694</v>
      </c>
      <c r="F12" s="19" t="s">
        <v>684</v>
      </c>
      <c r="G12" s="19" t="s">
        <v>722</v>
      </c>
      <c r="H12" s="19" t="s">
        <v>776</v>
      </c>
      <c r="M12" s="21">
        <f t="shared" si="2"/>
        <v>37724</v>
      </c>
      <c r="N12" s="21">
        <f t="shared" si="3"/>
        <v>37765</v>
      </c>
      <c r="O12" s="21">
        <f t="shared" si="4"/>
        <v>37839</v>
      </c>
      <c r="P12" s="1">
        <f t="shared" si="5"/>
        <v>115</v>
      </c>
      <c r="Q12" s="1">
        <f t="shared" si="6"/>
        <v>74</v>
      </c>
    </row>
    <row r="13" spans="1:17">
      <c r="A13" s="1">
        <v>2003</v>
      </c>
      <c r="B13" s="1" t="s">
        <v>751</v>
      </c>
      <c r="C13" s="1" t="str">
        <f t="shared" si="0"/>
        <v>원교 라 - 11</v>
      </c>
      <c r="D13" s="1" t="str">
        <f t="shared" si="1"/>
        <v/>
      </c>
      <c r="E13" s="1" t="s">
        <v>17</v>
      </c>
      <c r="F13" s="19" t="s">
        <v>684</v>
      </c>
      <c r="G13" s="19" t="s">
        <v>701</v>
      </c>
      <c r="H13" s="19" t="s">
        <v>738</v>
      </c>
      <c r="M13" s="21">
        <f t="shared" si="2"/>
        <v>37724</v>
      </c>
      <c r="N13" s="21">
        <f t="shared" si="3"/>
        <v>37771</v>
      </c>
      <c r="O13" s="21">
        <f t="shared" si="4"/>
        <v>37848</v>
      </c>
      <c r="P13" s="1">
        <f t="shared" si="5"/>
        <v>124</v>
      </c>
      <c r="Q13" s="1">
        <f t="shared" si="6"/>
        <v>77</v>
      </c>
    </row>
    <row r="14" spans="1:17">
      <c r="A14" s="1">
        <v>2003</v>
      </c>
      <c r="B14" s="1" t="s">
        <v>751</v>
      </c>
      <c r="C14" s="1" t="str">
        <f t="shared" si="0"/>
        <v>원교 라 - 11</v>
      </c>
      <c r="D14" s="1" t="str">
        <f t="shared" si="1"/>
        <v/>
      </c>
      <c r="E14" s="1" t="s">
        <v>614</v>
      </c>
      <c r="F14" s="19" t="s">
        <v>745</v>
      </c>
      <c r="G14" s="19" t="s">
        <v>674</v>
      </c>
      <c r="H14" s="19" t="s">
        <v>737</v>
      </c>
      <c r="M14" s="21">
        <f t="shared" si="2"/>
        <v>37722</v>
      </c>
      <c r="N14" s="21">
        <f t="shared" si="3"/>
        <v>37772</v>
      </c>
      <c r="O14" s="21">
        <f t="shared" si="4"/>
        <v>37844</v>
      </c>
      <c r="P14" s="1">
        <f t="shared" si="5"/>
        <v>122</v>
      </c>
      <c r="Q14" s="1">
        <f t="shared" si="6"/>
        <v>72</v>
      </c>
    </row>
    <row r="15" spans="1:17">
      <c r="A15" s="1">
        <v>2003</v>
      </c>
      <c r="B15" s="1" t="s">
        <v>751</v>
      </c>
      <c r="C15" s="1" t="str">
        <f t="shared" si="0"/>
        <v>원교 라 - 11</v>
      </c>
      <c r="D15" s="1" t="str">
        <f t="shared" si="1"/>
        <v/>
      </c>
      <c r="E15" s="1" t="s">
        <v>19</v>
      </c>
      <c r="F15" s="19" t="s">
        <v>687</v>
      </c>
      <c r="G15" s="19" t="s">
        <v>701</v>
      </c>
      <c r="H15" s="19" t="s">
        <v>777</v>
      </c>
      <c r="M15" s="21">
        <f t="shared" si="2"/>
        <v>37727</v>
      </c>
      <c r="N15" s="21">
        <f t="shared" si="3"/>
        <v>37771</v>
      </c>
      <c r="O15" s="21">
        <f t="shared" si="4"/>
        <v>37840</v>
      </c>
      <c r="P15" s="1">
        <f t="shared" si="5"/>
        <v>113</v>
      </c>
      <c r="Q15" s="1">
        <f t="shared" si="6"/>
        <v>69</v>
      </c>
    </row>
    <row r="16" spans="1:17">
      <c r="A16" s="1">
        <v>2003</v>
      </c>
      <c r="B16" s="1" t="s">
        <v>753</v>
      </c>
      <c r="C16" s="1" t="str">
        <f t="shared" si="0"/>
        <v>원교 라 - 12</v>
      </c>
      <c r="D16" s="1" t="str">
        <f t="shared" si="1"/>
        <v/>
      </c>
      <c r="E16" s="1" t="s">
        <v>598</v>
      </c>
      <c r="F16" s="19" t="s">
        <v>695</v>
      </c>
      <c r="G16" s="19" t="s">
        <v>701</v>
      </c>
      <c r="H16" s="19" t="s">
        <v>149</v>
      </c>
      <c r="M16" s="21">
        <f t="shared" si="2"/>
        <v>37726</v>
      </c>
      <c r="N16" s="21">
        <f t="shared" si="3"/>
        <v>37771</v>
      </c>
      <c r="O16" s="21">
        <f t="shared" si="4"/>
        <v>37869</v>
      </c>
      <c r="P16" s="1">
        <f t="shared" si="5"/>
        <v>143</v>
      </c>
      <c r="Q16" s="1">
        <f t="shared" si="6"/>
        <v>98</v>
      </c>
    </row>
    <row r="17" spans="1:17">
      <c r="A17" s="1">
        <v>2003</v>
      </c>
      <c r="B17" s="1" t="s">
        <v>753</v>
      </c>
      <c r="C17" s="1" t="str">
        <f t="shared" si="0"/>
        <v>원교 라 - 12</v>
      </c>
      <c r="D17" s="1" t="str">
        <f t="shared" si="1"/>
        <v/>
      </c>
      <c r="E17" s="1" t="s">
        <v>13</v>
      </c>
      <c r="F17" s="19" t="s">
        <v>28</v>
      </c>
      <c r="G17" s="19" t="s">
        <v>28</v>
      </c>
      <c r="H17" s="19" t="s">
        <v>28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2003</v>
      </c>
      <c r="B18" s="1" t="s">
        <v>753</v>
      </c>
      <c r="C18" s="1" t="str">
        <f t="shared" si="0"/>
        <v>원교 라 - 12</v>
      </c>
      <c r="D18" s="1" t="str">
        <f t="shared" si="1"/>
        <v/>
      </c>
      <c r="E18" s="1" t="s">
        <v>14</v>
      </c>
      <c r="F18" s="19" t="s">
        <v>28</v>
      </c>
      <c r="G18" s="19" t="s">
        <v>28</v>
      </c>
      <c r="H18" s="19" t="s">
        <v>28</v>
      </c>
      <c r="M18" s="21" t="str">
        <f t="shared" si="2"/>
        <v/>
      </c>
      <c r="N18" s="21" t="str">
        <f t="shared" si="3"/>
        <v/>
      </c>
      <c r="O18" s="21" t="str">
        <f t="shared" si="4"/>
        <v/>
      </c>
      <c r="P18" s="1" t="str">
        <f t="shared" si="5"/>
        <v/>
      </c>
      <c r="Q18" s="1" t="str">
        <f t="shared" si="6"/>
        <v/>
      </c>
    </row>
    <row r="19" spans="1:17">
      <c r="A19" s="1">
        <v>2003</v>
      </c>
      <c r="B19" s="1" t="s">
        <v>753</v>
      </c>
      <c r="C19" s="1" t="str">
        <f t="shared" si="0"/>
        <v>원교 라 - 12</v>
      </c>
      <c r="D19" s="1" t="str">
        <f t="shared" si="1"/>
        <v/>
      </c>
      <c r="E19" s="1" t="s">
        <v>694</v>
      </c>
      <c r="F19" s="19" t="s">
        <v>673</v>
      </c>
      <c r="G19" s="19" t="s">
        <v>739</v>
      </c>
      <c r="H19" s="19" t="s">
        <v>737</v>
      </c>
      <c r="M19" s="21">
        <f t="shared" si="2"/>
        <v>37723</v>
      </c>
      <c r="N19" s="21">
        <f t="shared" si="3"/>
        <v>37763</v>
      </c>
      <c r="O19" s="21">
        <f t="shared" si="4"/>
        <v>37844</v>
      </c>
      <c r="P19" s="1">
        <f t="shared" si="5"/>
        <v>121</v>
      </c>
      <c r="Q19" s="1">
        <f t="shared" si="6"/>
        <v>81</v>
      </c>
    </row>
    <row r="20" spans="1:17">
      <c r="A20" s="1">
        <v>2003</v>
      </c>
      <c r="B20" s="1" t="s">
        <v>753</v>
      </c>
      <c r="C20" s="1" t="str">
        <f t="shared" si="0"/>
        <v>원교 라 - 12</v>
      </c>
      <c r="D20" s="1" t="str">
        <f t="shared" si="1"/>
        <v/>
      </c>
      <c r="E20" s="1" t="s">
        <v>17</v>
      </c>
      <c r="F20" s="19" t="s">
        <v>745</v>
      </c>
      <c r="G20" s="19" t="s">
        <v>755</v>
      </c>
      <c r="H20" s="19" t="s">
        <v>282</v>
      </c>
      <c r="M20" s="21">
        <f t="shared" si="2"/>
        <v>37722</v>
      </c>
      <c r="N20" s="21">
        <f t="shared" si="3"/>
        <v>37764</v>
      </c>
      <c r="O20" s="21">
        <f t="shared" si="4"/>
        <v>37870</v>
      </c>
      <c r="P20" s="1">
        <f t="shared" si="5"/>
        <v>148</v>
      </c>
      <c r="Q20" s="1">
        <f t="shared" si="6"/>
        <v>106</v>
      </c>
    </row>
    <row r="21" spans="1:17">
      <c r="A21" s="1">
        <v>2003</v>
      </c>
      <c r="B21" s="1" t="s">
        <v>753</v>
      </c>
      <c r="C21" s="1" t="str">
        <f t="shared" si="0"/>
        <v>원교 라 - 12</v>
      </c>
      <c r="D21" s="1" t="str">
        <f t="shared" si="1"/>
        <v/>
      </c>
      <c r="E21" s="1" t="s">
        <v>614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2003</v>
      </c>
      <c r="B22" s="1" t="s">
        <v>753</v>
      </c>
      <c r="C22" s="1" t="str">
        <f t="shared" si="0"/>
        <v>원교 라 - 12</v>
      </c>
      <c r="D22" s="1" t="str">
        <f t="shared" si="1"/>
        <v/>
      </c>
      <c r="E22" s="1" t="s">
        <v>19</v>
      </c>
      <c r="F22" s="19" t="s">
        <v>139</v>
      </c>
      <c r="G22" s="19" t="s">
        <v>722</v>
      </c>
      <c r="H22" s="19" t="s">
        <v>736</v>
      </c>
      <c r="M22" s="21">
        <f t="shared" si="2"/>
        <v>37718</v>
      </c>
      <c r="N22" s="21">
        <f t="shared" si="3"/>
        <v>37765</v>
      </c>
      <c r="O22" s="21">
        <f t="shared" si="4"/>
        <v>37846</v>
      </c>
      <c r="P22" s="1">
        <f t="shared" si="5"/>
        <v>128</v>
      </c>
      <c r="Q22" s="1">
        <f t="shared" si="6"/>
        <v>81</v>
      </c>
    </row>
    <row r="23" spans="1:17">
      <c r="A23" s="1">
        <v>2003</v>
      </c>
      <c r="B23" s="1" t="s">
        <v>749</v>
      </c>
      <c r="C23" s="1" t="str">
        <f t="shared" si="0"/>
        <v>원교 라 - 13</v>
      </c>
      <c r="D23" s="1" t="str">
        <f t="shared" si="1"/>
        <v/>
      </c>
      <c r="E23" s="1" t="s">
        <v>598</v>
      </c>
      <c r="F23" s="19" t="s">
        <v>696</v>
      </c>
      <c r="G23" s="19" t="s">
        <v>313</v>
      </c>
      <c r="H23" s="19" t="s">
        <v>149</v>
      </c>
      <c r="M23" s="21">
        <f t="shared" si="2"/>
        <v>37735</v>
      </c>
      <c r="N23" s="21">
        <f t="shared" si="3"/>
        <v>37773</v>
      </c>
      <c r="O23" s="21">
        <f t="shared" si="4"/>
        <v>37869</v>
      </c>
      <c r="P23" s="1">
        <f t="shared" si="5"/>
        <v>134</v>
      </c>
      <c r="Q23" s="1">
        <f t="shared" si="6"/>
        <v>96</v>
      </c>
    </row>
    <row r="24" spans="1:17">
      <c r="A24" s="1">
        <v>2003</v>
      </c>
      <c r="B24" s="1" t="s">
        <v>749</v>
      </c>
      <c r="C24" s="1" t="str">
        <f t="shared" si="0"/>
        <v>원교 라 - 13</v>
      </c>
      <c r="D24" s="1" t="str">
        <f t="shared" si="1"/>
        <v/>
      </c>
      <c r="E24" s="1" t="s">
        <v>13</v>
      </c>
      <c r="F24" s="19" t="s">
        <v>696</v>
      </c>
      <c r="G24" s="19" t="s">
        <v>178</v>
      </c>
      <c r="H24" s="19" t="s">
        <v>698</v>
      </c>
      <c r="M24" s="21">
        <f t="shared" si="2"/>
        <v>37735</v>
      </c>
      <c r="N24" s="21">
        <f t="shared" si="3"/>
        <v>37777</v>
      </c>
      <c r="O24" s="21">
        <f t="shared" si="4"/>
        <v>37863</v>
      </c>
      <c r="P24" s="1">
        <f t="shared" si="5"/>
        <v>128</v>
      </c>
      <c r="Q24" s="1">
        <f t="shared" si="6"/>
        <v>86</v>
      </c>
    </row>
    <row r="25" spans="1:17">
      <c r="A25" s="1">
        <v>2003</v>
      </c>
      <c r="B25" s="1" t="s">
        <v>749</v>
      </c>
      <c r="C25" s="1" t="str">
        <f t="shared" si="0"/>
        <v>원교 라 - 13</v>
      </c>
      <c r="D25" s="1" t="str">
        <f t="shared" si="1"/>
        <v/>
      </c>
      <c r="E25" s="1" t="s">
        <v>14</v>
      </c>
      <c r="F25" s="19" t="s">
        <v>705</v>
      </c>
      <c r="G25" s="19" t="s">
        <v>680</v>
      </c>
      <c r="H25" s="19" t="s">
        <v>683</v>
      </c>
      <c r="M25" s="21">
        <f t="shared" si="2"/>
        <v>37736</v>
      </c>
      <c r="N25" s="21">
        <f t="shared" si="3"/>
        <v>37769</v>
      </c>
      <c r="O25" s="21">
        <f t="shared" si="4"/>
        <v>37858</v>
      </c>
      <c r="P25" s="1">
        <f t="shared" si="5"/>
        <v>122</v>
      </c>
      <c r="Q25" s="1">
        <f t="shared" si="6"/>
        <v>89</v>
      </c>
    </row>
    <row r="26" spans="1:17">
      <c r="A26" s="1">
        <v>2003</v>
      </c>
      <c r="B26" s="1" t="s">
        <v>749</v>
      </c>
      <c r="C26" s="1" t="str">
        <f t="shared" si="0"/>
        <v>원교 라 - 13</v>
      </c>
      <c r="D26" s="1" t="str">
        <f t="shared" si="1"/>
        <v/>
      </c>
      <c r="E26" s="1" t="s">
        <v>694</v>
      </c>
      <c r="F26" s="19" t="s">
        <v>676</v>
      </c>
      <c r="G26" s="19" t="s">
        <v>671</v>
      </c>
      <c r="H26" s="19" t="s">
        <v>686</v>
      </c>
      <c r="M26" s="21">
        <f t="shared" si="2"/>
        <v>37728</v>
      </c>
      <c r="N26" s="21">
        <f t="shared" si="3"/>
        <v>37767</v>
      </c>
      <c r="O26" s="21">
        <f t="shared" si="4"/>
        <v>37854</v>
      </c>
      <c r="P26" s="1">
        <f t="shared" si="5"/>
        <v>126</v>
      </c>
      <c r="Q26" s="1">
        <f t="shared" si="6"/>
        <v>87</v>
      </c>
    </row>
    <row r="27" spans="1:17">
      <c r="A27" s="1">
        <v>2003</v>
      </c>
      <c r="B27" s="1" t="s">
        <v>749</v>
      </c>
      <c r="C27" s="1" t="str">
        <f t="shared" si="0"/>
        <v>원교 라 - 13</v>
      </c>
      <c r="D27" s="1" t="str">
        <f t="shared" si="1"/>
        <v/>
      </c>
      <c r="E27" s="1" t="s">
        <v>17</v>
      </c>
      <c r="F27" s="19" t="s">
        <v>708</v>
      </c>
      <c r="G27" s="19" t="s">
        <v>665</v>
      </c>
      <c r="H27" s="19" t="s">
        <v>601</v>
      </c>
      <c r="M27" s="21">
        <f t="shared" si="2"/>
        <v>37725</v>
      </c>
      <c r="N27" s="21">
        <f t="shared" si="3"/>
        <v>37770</v>
      </c>
      <c r="O27" s="21">
        <f t="shared" si="4"/>
        <v>37872</v>
      </c>
      <c r="P27" s="1">
        <f t="shared" si="5"/>
        <v>147</v>
      </c>
      <c r="Q27" s="1">
        <f t="shared" si="6"/>
        <v>102</v>
      </c>
    </row>
    <row r="28" spans="1:17">
      <c r="A28" s="1">
        <v>2003</v>
      </c>
      <c r="B28" s="1" t="s">
        <v>749</v>
      </c>
      <c r="C28" s="1" t="str">
        <f t="shared" si="0"/>
        <v>원교 라 - 13</v>
      </c>
      <c r="D28" s="1" t="str">
        <f t="shared" si="1"/>
        <v/>
      </c>
      <c r="E28" s="1" t="s">
        <v>614</v>
      </c>
      <c r="F28" s="19" t="s">
        <v>708</v>
      </c>
      <c r="G28" s="19" t="s">
        <v>665</v>
      </c>
      <c r="M28" s="21">
        <f t="shared" si="2"/>
        <v>37725</v>
      </c>
      <c r="N28" s="21">
        <f t="shared" si="3"/>
        <v>37770</v>
      </c>
      <c r="O28" s="21" t="e">
        <f t="shared" si="4"/>
        <v>#VALUE!</v>
      </c>
      <c r="P28" s="1" t="e">
        <f t="shared" si="5"/>
        <v>#VALUE!</v>
      </c>
      <c r="Q28" s="1" t="e">
        <f t="shared" si="6"/>
        <v>#VALUE!</v>
      </c>
    </row>
    <row r="29" spans="1:17">
      <c r="A29" s="1">
        <v>2003</v>
      </c>
      <c r="B29" s="1" t="s">
        <v>749</v>
      </c>
      <c r="C29" s="1" t="str">
        <f t="shared" si="0"/>
        <v>원교 라 - 13</v>
      </c>
      <c r="D29" s="1" t="str">
        <f t="shared" si="1"/>
        <v/>
      </c>
      <c r="E29" s="1" t="s">
        <v>19</v>
      </c>
      <c r="F29" s="19" t="s">
        <v>684</v>
      </c>
      <c r="G29" s="19" t="s">
        <v>674</v>
      </c>
      <c r="H29" s="19" t="s">
        <v>735</v>
      </c>
      <c r="M29" s="21">
        <f t="shared" si="2"/>
        <v>37724</v>
      </c>
      <c r="N29" s="21">
        <f t="shared" si="3"/>
        <v>37772</v>
      </c>
      <c r="O29" s="21">
        <f t="shared" si="4"/>
        <v>37859</v>
      </c>
      <c r="P29" s="1">
        <f t="shared" si="5"/>
        <v>135</v>
      </c>
      <c r="Q29" s="1">
        <f t="shared" si="6"/>
        <v>87</v>
      </c>
    </row>
    <row r="30" spans="1:17">
      <c r="A30" s="1">
        <v>2003</v>
      </c>
      <c r="B30" s="1" t="s">
        <v>780</v>
      </c>
      <c r="C30" s="1" t="str">
        <f t="shared" si="0"/>
        <v>원교 라 - 14</v>
      </c>
      <c r="D30" s="1" t="str">
        <f t="shared" si="1"/>
        <v/>
      </c>
      <c r="E30" s="1" t="s">
        <v>598</v>
      </c>
      <c r="F30" s="19" t="s">
        <v>679</v>
      </c>
      <c r="G30" s="19" t="s">
        <v>146</v>
      </c>
      <c r="H30" s="19" t="s">
        <v>601</v>
      </c>
      <c r="M30" s="21">
        <f t="shared" si="2"/>
        <v>37729</v>
      </c>
      <c r="N30" s="21">
        <f t="shared" si="3"/>
        <v>37775</v>
      </c>
      <c r="O30" s="21">
        <f t="shared" si="4"/>
        <v>37872</v>
      </c>
      <c r="P30" s="1">
        <f t="shared" si="5"/>
        <v>143</v>
      </c>
      <c r="Q30" s="1">
        <f t="shared" si="6"/>
        <v>97</v>
      </c>
    </row>
    <row r="31" spans="1:17">
      <c r="A31" s="1">
        <v>2003</v>
      </c>
      <c r="B31" s="1" t="s">
        <v>780</v>
      </c>
      <c r="C31" s="1" t="str">
        <f t="shared" si="0"/>
        <v>원교 라 - 14</v>
      </c>
      <c r="D31" s="1" t="str">
        <f t="shared" si="1"/>
        <v/>
      </c>
      <c r="E31" s="1" t="s">
        <v>13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2003</v>
      </c>
      <c r="B32" s="1" t="s">
        <v>780</v>
      </c>
      <c r="C32" s="1" t="str">
        <f t="shared" si="0"/>
        <v>원교 라 - 14</v>
      </c>
      <c r="D32" s="1" t="str">
        <f t="shared" si="1"/>
        <v/>
      </c>
      <c r="E32" s="1" t="s">
        <v>14</v>
      </c>
      <c r="F32" s="19" t="s">
        <v>687</v>
      </c>
      <c r="G32" s="19" t="s">
        <v>178</v>
      </c>
      <c r="H32" s="19" t="s">
        <v>725</v>
      </c>
      <c r="M32" s="21">
        <f t="shared" si="2"/>
        <v>37727</v>
      </c>
      <c r="N32" s="21">
        <f t="shared" si="3"/>
        <v>37777</v>
      </c>
      <c r="O32" s="21">
        <f t="shared" si="4"/>
        <v>37879</v>
      </c>
      <c r="P32" s="1">
        <f t="shared" si="5"/>
        <v>152</v>
      </c>
      <c r="Q32" s="1">
        <f t="shared" si="6"/>
        <v>102</v>
      </c>
    </row>
    <row r="33" spans="1:17">
      <c r="A33" s="1">
        <v>2003</v>
      </c>
      <c r="B33" s="1" t="s">
        <v>780</v>
      </c>
      <c r="C33" s="1" t="str">
        <f t="shared" si="0"/>
        <v>원교 라 - 14</v>
      </c>
      <c r="D33" s="1" t="str">
        <f t="shared" si="1"/>
        <v/>
      </c>
      <c r="E33" s="1" t="s">
        <v>694</v>
      </c>
      <c r="F33" s="19" t="s">
        <v>676</v>
      </c>
      <c r="G33" s="19" t="s">
        <v>701</v>
      </c>
      <c r="H33" s="19" t="s">
        <v>384</v>
      </c>
      <c r="M33" s="21">
        <f t="shared" si="2"/>
        <v>37728</v>
      </c>
      <c r="N33" s="21">
        <f t="shared" si="3"/>
        <v>37771</v>
      </c>
      <c r="O33" s="21">
        <f t="shared" si="4"/>
        <v>37873</v>
      </c>
      <c r="P33" s="1">
        <f t="shared" si="5"/>
        <v>145</v>
      </c>
      <c r="Q33" s="1">
        <f t="shared" si="6"/>
        <v>102</v>
      </c>
    </row>
    <row r="34" spans="1:17">
      <c r="A34" s="1">
        <v>2003</v>
      </c>
      <c r="B34" s="1" t="s">
        <v>780</v>
      </c>
      <c r="C34" s="1" t="str">
        <f t="shared" si="0"/>
        <v>원교 라 - 14</v>
      </c>
      <c r="D34" s="1" t="str">
        <f t="shared" si="1"/>
        <v/>
      </c>
      <c r="E34" s="1" t="s">
        <v>17</v>
      </c>
      <c r="F34" s="19" t="s">
        <v>708</v>
      </c>
      <c r="G34" s="19" t="s">
        <v>583</v>
      </c>
      <c r="H34" s="19" t="s">
        <v>601</v>
      </c>
      <c r="M34" s="21">
        <f t="shared" si="2"/>
        <v>37725</v>
      </c>
      <c r="N34" s="21">
        <f t="shared" si="3"/>
        <v>37768</v>
      </c>
      <c r="O34" s="21">
        <f t="shared" si="4"/>
        <v>37872</v>
      </c>
      <c r="P34" s="1">
        <f t="shared" si="5"/>
        <v>147</v>
      </c>
      <c r="Q34" s="1">
        <f t="shared" si="6"/>
        <v>104</v>
      </c>
    </row>
    <row r="35" spans="1:17">
      <c r="A35" s="1">
        <v>2003</v>
      </c>
      <c r="B35" s="1" t="s">
        <v>780</v>
      </c>
      <c r="C35" s="1" t="str">
        <f t="shared" si="0"/>
        <v>원교 라 - 14</v>
      </c>
      <c r="D35" s="1" t="str">
        <f t="shared" si="1"/>
        <v/>
      </c>
      <c r="E35" s="1" t="s">
        <v>614</v>
      </c>
      <c r="F35" s="19" t="s">
        <v>695</v>
      </c>
      <c r="G35" s="19" t="s">
        <v>583</v>
      </c>
      <c r="H35" s="19" t="s">
        <v>28</v>
      </c>
      <c r="M35" s="21">
        <f t="shared" si="2"/>
        <v>37726</v>
      </c>
      <c r="N35" s="21">
        <f t="shared" si="3"/>
        <v>37768</v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2003</v>
      </c>
      <c r="B36" s="1" t="s">
        <v>780</v>
      </c>
      <c r="C36" s="1" t="str">
        <f t="shared" si="0"/>
        <v>원교 라 - 14</v>
      </c>
      <c r="D36" s="1" t="str">
        <f t="shared" si="1"/>
        <v/>
      </c>
      <c r="E36" s="1" t="s">
        <v>19</v>
      </c>
      <c r="F36" s="19" t="s">
        <v>695</v>
      </c>
      <c r="G36" s="19" t="s">
        <v>154</v>
      </c>
      <c r="H36" s="19" t="s">
        <v>601</v>
      </c>
      <c r="M36" s="21">
        <f t="shared" si="2"/>
        <v>37726</v>
      </c>
      <c r="N36" s="21">
        <f t="shared" si="3"/>
        <v>37776</v>
      </c>
      <c r="O36" s="21">
        <f t="shared" si="4"/>
        <v>37872</v>
      </c>
      <c r="P36" s="1">
        <f t="shared" si="5"/>
        <v>146</v>
      </c>
      <c r="Q36" s="1">
        <f t="shared" si="6"/>
        <v>96</v>
      </c>
    </row>
    <row r="37" spans="1:17">
      <c r="A37" s="1">
        <v>2003</v>
      </c>
      <c r="B37" s="1" t="s">
        <v>747</v>
      </c>
      <c r="C37" s="1" t="str">
        <f t="shared" si="0"/>
        <v>원교 라 - 15</v>
      </c>
      <c r="D37" s="1" t="str">
        <f t="shared" si="1"/>
        <v/>
      </c>
      <c r="E37" s="1" t="s">
        <v>598</v>
      </c>
      <c r="F37" s="19" t="s">
        <v>676</v>
      </c>
      <c r="G37" s="19" t="s">
        <v>665</v>
      </c>
      <c r="H37" s="19" t="s">
        <v>770</v>
      </c>
      <c r="M37" s="21">
        <f t="shared" si="2"/>
        <v>37728</v>
      </c>
      <c r="N37" s="21">
        <f t="shared" si="3"/>
        <v>37770</v>
      </c>
      <c r="O37" s="21">
        <f t="shared" si="4"/>
        <v>37874</v>
      </c>
      <c r="P37" s="1">
        <f t="shared" si="5"/>
        <v>146</v>
      </c>
      <c r="Q37" s="1">
        <f t="shared" si="6"/>
        <v>104</v>
      </c>
    </row>
    <row r="38" spans="1:17">
      <c r="A38" s="1">
        <v>2003</v>
      </c>
      <c r="B38" s="1" t="s">
        <v>747</v>
      </c>
      <c r="C38" s="1" t="str">
        <f t="shared" si="0"/>
        <v>원교 라 - 15</v>
      </c>
      <c r="D38" s="1" t="str">
        <f t="shared" si="1"/>
        <v/>
      </c>
      <c r="E38" s="1" t="s">
        <v>13</v>
      </c>
      <c r="F38" s="19" t="s">
        <v>700</v>
      </c>
      <c r="G38" s="19" t="s">
        <v>154</v>
      </c>
      <c r="H38" s="19" t="s">
        <v>147</v>
      </c>
      <c r="M38" s="21">
        <f t="shared" si="2"/>
        <v>37734</v>
      </c>
      <c r="N38" s="21">
        <f t="shared" si="3"/>
        <v>37776</v>
      </c>
      <c r="O38" s="21">
        <f t="shared" si="4"/>
        <v>37868</v>
      </c>
      <c r="P38" s="1">
        <f t="shared" si="5"/>
        <v>134</v>
      </c>
      <c r="Q38" s="1">
        <f t="shared" si="6"/>
        <v>92</v>
      </c>
    </row>
    <row r="39" spans="1:17">
      <c r="A39" s="1">
        <v>2003</v>
      </c>
      <c r="B39" s="1" t="s">
        <v>747</v>
      </c>
      <c r="C39" s="1" t="str">
        <f t="shared" si="0"/>
        <v>원교 라 - 15</v>
      </c>
      <c r="D39" s="1" t="str">
        <f t="shared" si="1"/>
        <v/>
      </c>
      <c r="E39" s="1" t="s">
        <v>14</v>
      </c>
      <c r="F39" s="19" t="s">
        <v>695</v>
      </c>
      <c r="G39" s="19" t="s">
        <v>665</v>
      </c>
      <c r="H39" s="19" t="s">
        <v>683</v>
      </c>
      <c r="M39" s="21">
        <f t="shared" si="2"/>
        <v>37726</v>
      </c>
      <c r="N39" s="21">
        <f t="shared" si="3"/>
        <v>37770</v>
      </c>
      <c r="O39" s="21">
        <f t="shared" si="4"/>
        <v>37858</v>
      </c>
      <c r="P39" s="1">
        <f t="shared" si="5"/>
        <v>132</v>
      </c>
      <c r="Q39" s="1">
        <f t="shared" si="6"/>
        <v>88</v>
      </c>
    </row>
    <row r="40" spans="1:17">
      <c r="A40" s="1">
        <v>2003</v>
      </c>
      <c r="B40" s="1" t="s">
        <v>747</v>
      </c>
      <c r="C40" s="1" t="str">
        <f t="shared" si="0"/>
        <v>원교 라 - 15</v>
      </c>
      <c r="D40" s="1" t="str">
        <f t="shared" si="1"/>
        <v/>
      </c>
      <c r="E40" s="1" t="s">
        <v>694</v>
      </c>
      <c r="F40" s="19" t="s">
        <v>718</v>
      </c>
      <c r="G40" s="19" t="s">
        <v>665</v>
      </c>
      <c r="H40" s="19" t="s">
        <v>737</v>
      </c>
      <c r="M40" s="21">
        <f t="shared" si="2"/>
        <v>37730</v>
      </c>
      <c r="N40" s="21">
        <f t="shared" si="3"/>
        <v>37770</v>
      </c>
      <c r="O40" s="21">
        <f t="shared" si="4"/>
        <v>37844</v>
      </c>
      <c r="P40" s="1">
        <f t="shared" si="5"/>
        <v>114</v>
      </c>
      <c r="Q40" s="1">
        <f t="shared" si="6"/>
        <v>74</v>
      </c>
    </row>
    <row r="41" spans="1:17">
      <c r="A41" s="1">
        <v>2003</v>
      </c>
      <c r="B41" s="1" t="s">
        <v>747</v>
      </c>
      <c r="C41" s="1" t="str">
        <f t="shared" si="0"/>
        <v>원교 라 - 15</v>
      </c>
      <c r="D41" s="1" t="str">
        <f t="shared" si="1"/>
        <v/>
      </c>
      <c r="E41" s="1" t="s">
        <v>17</v>
      </c>
      <c r="F41" s="19" t="s">
        <v>708</v>
      </c>
      <c r="G41" s="19" t="s">
        <v>701</v>
      </c>
      <c r="H41" s="19" t="s">
        <v>754</v>
      </c>
      <c r="M41" s="21">
        <f t="shared" si="2"/>
        <v>37725</v>
      </c>
      <c r="N41" s="21">
        <f t="shared" si="3"/>
        <v>37771</v>
      </c>
      <c r="O41" s="21">
        <f t="shared" si="4"/>
        <v>37876</v>
      </c>
      <c r="P41" s="1">
        <f t="shared" si="5"/>
        <v>151</v>
      </c>
      <c r="Q41" s="1">
        <f t="shared" si="6"/>
        <v>105</v>
      </c>
    </row>
    <row r="42" spans="1:17">
      <c r="A42" s="1">
        <v>2003</v>
      </c>
      <c r="B42" s="1" t="s">
        <v>747</v>
      </c>
      <c r="C42" s="1" t="str">
        <f t="shared" si="0"/>
        <v>원교 라 - 15</v>
      </c>
      <c r="D42" s="1" t="str">
        <f t="shared" si="1"/>
        <v/>
      </c>
      <c r="E42" s="1" t="s">
        <v>614</v>
      </c>
      <c r="F42" s="19" t="s">
        <v>28</v>
      </c>
      <c r="G42" s="19" t="s">
        <v>28</v>
      </c>
      <c r="H42" s="19" t="s">
        <v>28</v>
      </c>
      <c r="M42" s="21" t="str">
        <f t="shared" si="2"/>
        <v/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2003</v>
      </c>
      <c r="B43" s="1" t="s">
        <v>747</v>
      </c>
      <c r="C43" s="1" t="str">
        <f t="shared" si="0"/>
        <v>원교 라 - 15</v>
      </c>
      <c r="D43" s="1" t="str">
        <f t="shared" si="1"/>
        <v/>
      </c>
      <c r="E43" s="1" t="s">
        <v>19</v>
      </c>
      <c r="F43" s="19" t="s">
        <v>687</v>
      </c>
      <c r="G43" s="19" t="s">
        <v>146</v>
      </c>
      <c r="H43" s="19" t="s">
        <v>736</v>
      </c>
      <c r="M43" s="21">
        <f t="shared" si="2"/>
        <v>37727</v>
      </c>
      <c r="N43" s="21">
        <f t="shared" si="3"/>
        <v>37775</v>
      </c>
      <c r="O43" s="21">
        <f t="shared" si="4"/>
        <v>37846</v>
      </c>
      <c r="P43" s="1">
        <f t="shared" si="5"/>
        <v>119</v>
      </c>
      <c r="Q43" s="1">
        <f t="shared" si="6"/>
        <v>71</v>
      </c>
    </row>
    <row r="44" spans="1:17">
      <c r="A44" s="1">
        <v>2003</v>
      </c>
      <c r="B44" s="1" t="s">
        <v>758</v>
      </c>
      <c r="C44" s="1" t="str">
        <f t="shared" si="0"/>
        <v>원교 라 - 16</v>
      </c>
      <c r="D44" s="1" t="str">
        <f t="shared" si="1"/>
        <v/>
      </c>
      <c r="E44" s="1" t="s">
        <v>598</v>
      </c>
      <c r="F44" s="19" t="s">
        <v>708</v>
      </c>
      <c r="G44" s="19" t="s">
        <v>665</v>
      </c>
      <c r="H44" s="19" t="s">
        <v>728</v>
      </c>
      <c r="M44" s="21">
        <f t="shared" si="2"/>
        <v>37725</v>
      </c>
      <c r="N44" s="21">
        <f t="shared" si="3"/>
        <v>37770</v>
      </c>
      <c r="O44" s="21">
        <f t="shared" si="4"/>
        <v>37880</v>
      </c>
      <c r="P44" s="1">
        <f t="shared" si="5"/>
        <v>155</v>
      </c>
      <c r="Q44" s="1">
        <f t="shared" si="6"/>
        <v>110</v>
      </c>
    </row>
    <row r="45" spans="1:17">
      <c r="A45" s="1">
        <v>2003</v>
      </c>
      <c r="B45" s="1" t="s">
        <v>758</v>
      </c>
      <c r="C45" s="1" t="str">
        <f t="shared" si="0"/>
        <v>원교 라 - 16</v>
      </c>
      <c r="D45" s="1" t="str">
        <f t="shared" si="1"/>
        <v/>
      </c>
      <c r="E45" s="1" t="s">
        <v>13</v>
      </c>
      <c r="F45" s="19" t="s">
        <v>700</v>
      </c>
      <c r="G45" s="19" t="s">
        <v>154</v>
      </c>
      <c r="H45" s="19" t="s">
        <v>147</v>
      </c>
      <c r="M45" s="21">
        <f t="shared" si="2"/>
        <v>37734</v>
      </c>
      <c r="N45" s="21">
        <f t="shared" si="3"/>
        <v>37776</v>
      </c>
      <c r="O45" s="21">
        <f t="shared" si="4"/>
        <v>37868</v>
      </c>
      <c r="P45" s="1">
        <f t="shared" si="5"/>
        <v>134</v>
      </c>
      <c r="Q45" s="1">
        <f t="shared" si="6"/>
        <v>92</v>
      </c>
    </row>
    <row r="46" spans="1:17">
      <c r="A46" s="1">
        <v>2003</v>
      </c>
      <c r="B46" s="1" t="s">
        <v>758</v>
      </c>
      <c r="C46" s="1" t="str">
        <f t="shared" si="0"/>
        <v>원교 라 - 16</v>
      </c>
      <c r="D46" s="1" t="str">
        <f t="shared" si="1"/>
        <v/>
      </c>
      <c r="E46" s="1" t="s">
        <v>14</v>
      </c>
      <c r="F46" s="19" t="s">
        <v>695</v>
      </c>
      <c r="G46" s="19" t="s">
        <v>144</v>
      </c>
      <c r="H46" s="19" t="s">
        <v>770</v>
      </c>
      <c r="M46" s="21">
        <f t="shared" si="2"/>
        <v>37726</v>
      </c>
      <c r="N46" s="21">
        <f t="shared" si="3"/>
        <v>37779</v>
      </c>
      <c r="O46" s="21">
        <f t="shared" si="4"/>
        <v>37874</v>
      </c>
      <c r="P46" s="1">
        <f t="shared" si="5"/>
        <v>148</v>
      </c>
      <c r="Q46" s="1">
        <f t="shared" si="6"/>
        <v>95</v>
      </c>
    </row>
    <row r="47" spans="1:17">
      <c r="A47" s="1">
        <v>2003</v>
      </c>
      <c r="B47" s="1" t="s">
        <v>758</v>
      </c>
      <c r="C47" s="1" t="str">
        <f t="shared" si="0"/>
        <v>원교 라 - 16</v>
      </c>
      <c r="D47" s="1" t="str">
        <f t="shared" si="1"/>
        <v/>
      </c>
      <c r="E47" s="1" t="s">
        <v>694</v>
      </c>
      <c r="F47" s="19" t="s">
        <v>708</v>
      </c>
      <c r="G47" s="19" t="s">
        <v>722</v>
      </c>
      <c r="H47" s="19" t="s">
        <v>149</v>
      </c>
      <c r="M47" s="21">
        <f t="shared" si="2"/>
        <v>37725</v>
      </c>
      <c r="N47" s="21">
        <f t="shared" si="3"/>
        <v>37765</v>
      </c>
      <c r="O47" s="21">
        <f t="shared" si="4"/>
        <v>37869</v>
      </c>
      <c r="P47" s="1">
        <f t="shared" si="5"/>
        <v>144</v>
      </c>
      <c r="Q47" s="1">
        <f t="shared" si="6"/>
        <v>104</v>
      </c>
    </row>
    <row r="48" spans="1:17">
      <c r="A48" s="1">
        <v>2003</v>
      </c>
      <c r="B48" s="1" t="s">
        <v>758</v>
      </c>
      <c r="C48" s="1" t="str">
        <f t="shared" si="0"/>
        <v>원교 라 - 16</v>
      </c>
      <c r="D48" s="1" t="str">
        <f t="shared" si="1"/>
        <v/>
      </c>
      <c r="E48" s="1" t="s">
        <v>17</v>
      </c>
      <c r="F48" s="19" t="s">
        <v>708</v>
      </c>
      <c r="G48" s="19" t="s">
        <v>701</v>
      </c>
      <c r="H48" s="19" t="s">
        <v>28</v>
      </c>
      <c r="M48" s="21">
        <f t="shared" si="2"/>
        <v>37725</v>
      </c>
      <c r="N48" s="21">
        <f t="shared" si="3"/>
        <v>37771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2003</v>
      </c>
      <c r="B49" s="1" t="s">
        <v>758</v>
      </c>
      <c r="C49" s="1" t="str">
        <f t="shared" si="0"/>
        <v>원교 라 - 16</v>
      </c>
      <c r="D49" s="1" t="str">
        <f t="shared" si="1"/>
        <v/>
      </c>
      <c r="E49" s="1" t="s">
        <v>614</v>
      </c>
      <c r="F49" s="19" t="s">
        <v>695</v>
      </c>
      <c r="G49" s="19" t="s">
        <v>583</v>
      </c>
      <c r="H49" s="19" t="s">
        <v>754</v>
      </c>
      <c r="M49" s="21">
        <f t="shared" si="2"/>
        <v>37726</v>
      </c>
      <c r="N49" s="21">
        <f t="shared" si="3"/>
        <v>37768</v>
      </c>
      <c r="O49" s="21">
        <f t="shared" si="4"/>
        <v>37876</v>
      </c>
      <c r="P49" s="1">
        <f t="shared" si="5"/>
        <v>150</v>
      </c>
      <c r="Q49" s="1">
        <f t="shared" si="6"/>
        <v>108</v>
      </c>
    </row>
    <row r="50" spans="1:17">
      <c r="A50" s="1">
        <v>2003</v>
      </c>
      <c r="B50" s="1" t="s">
        <v>758</v>
      </c>
      <c r="C50" s="1" t="str">
        <f t="shared" si="0"/>
        <v>원교 라 - 16</v>
      </c>
      <c r="D50" s="1" t="str">
        <f t="shared" si="1"/>
        <v/>
      </c>
      <c r="E50" s="1" t="s">
        <v>19</v>
      </c>
      <c r="F50" s="19" t="s">
        <v>684</v>
      </c>
      <c r="G50" s="19" t="s">
        <v>674</v>
      </c>
      <c r="H50" s="19" t="s">
        <v>681</v>
      </c>
      <c r="M50" s="21">
        <f t="shared" si="2"/>
        <v>37724</v>
      </c>
      <c r="N50" s="21">
        <f t="shared" si="3"/>
        <v>37772</v>
      </c>
      <c r="O50" s="21">
        <f t="shared" si="4"/>
        <v>37861</v>
      </c>
      <c r="P50" s="1">
        <f t="shared" si="5"/>
        <v>137</v>
      </c>
      <c r="Q50" s="1">
        <f t="shared" si="6"/>
        <v>89</v>
      </c>
    </row>
    <row r="51" spans="1:17">
      <c r="A51" s="1">
        <v>2003</v>
      </c>
      <c r="B51" s="1" t="s">
        <v>759</v>
      </c>
      <c r="C51" s="1" t="str">
        <f t="shared" si="0"/>
        <v>원교 라 - 17</v>
      </c>
      <c r="D51" s="1" t="str">
        <f t="shared" si="1"/>
        <v/>
      </c>
      <c r="E51" s="1" t="s">
        <v>598</v>
      </c>
      <c r="F51" s="19" t="s">
        <v>664</v>
      </c>
      <c r="G51" s="19" t="s">
        <v>746</v>
      </c>
      <c r="H51" s="19" t="s">
        <v>725</v>
      </c>
      <c r="M51" s="21">
        <f t="shared" si="2"/>
        <v>37733</v>
      </c>
      <c r="N51" s="21">
        <f t="shared" si="3"/>
        <v>37751</v>
      </c>
      <c r="O51" s="21">
        <f t="shared" si="4"/>
        <v>37879</v>
      </c>
      <c r="P51" s="1">
        <f t="shared" si="5"/>
        <v>146</v>
      </c>
      <c r="Q51" s="1">
        <f t="shared" si="6"/>
        <v>128</v>
      </c>
    </row>
    <row r="52" spans="1:17">
      <c r="A52" s="1">
        <v>2003</v>
      </c>
      <c r="B52" s="1" t="s">
        <v>759</v>
      </c>
      <c r="C52" s="1" t="str">
        <f t="shared" si="0"/>
        <v>원교 라 - 17</v>
      </c>
      <c r="D52" s="1" t="str">
        <f t="shared" si="1"/>
        <v/>
      </c>
      <c r="E52" s="1" t="s">
        <v>13</v>
      </c>
      <c r="F52" s="19" t="s">
        <v>700</v>
      </c>
      <c r="G52" s="19" t="s">
        <v>154</v>
      </c>
      <c r="H52" s="19" t="s">
        <v>149</v>
      </c>
      <c r="M52" s="21">
        <f t="shared" si="2"/>
        <v>37734</v>
      </c>
      <c r="N52" s="21">
        <f t="shared" si="3"/>
        <v>37776</v>
      </c>
      <c r="O52" s="21">
        <f t="shared" si="4"/>
        <v>37869</v>
      </c>
      <c r="P52" s="1">
        <f t="shared" si="5"/>
        <v>135</v>
      </c>
      <c r="Q52" s="1">
        <f t="shared" si="6"/>
        <v>93</v>
      </c>
    </row>
    <row r="53" spans="1:17">
      <c r="A53" s="1">
        <v>2003</v>
      </c>
      <c r="B53" s="1" t="s">
        <v>759</v>
      </c>
      <c r="C53" s="1" t="str">
        <f t="shared" si="0"/>
        <v>원교 라 - 17</v>
      </c>
      <c r="D53" s="1" t="str">
        <f t="shared" si="1"/>
        <v/>
      </c>
      <c r="E53" s="1" t="s">
        <v>14</v>
      </c>
      <c r="F53" s="19" t="s">
        <v>687</v>
      </c>
      <c r="G53" s="19" t="s">
        <v>154</v>
      </c>
      <c r="H53" s="19" t="s">
        <v>291</v>
      </c>
      <c r="M53" s="21">
        <f t="shared" si="2"/>
        <v>37727</v>
      </c>
      <c r="N53" s="21">
        <f t="shared" si="3"/>
        <v>37776</v>
      </c>
      <c r="O53" s="21">
        <f t="shared" si="4"/>
        <v>37871</v>
      </c>
      <c r="P53" s="1">
        <f t="shared" si="5"/>
        <v>144</v>
      </c>
      <c r="Q53" s="1">
        <f t="shared" si="6"/>
        <v>95</v>
      </c>
    </row>
    <row r="54" spans="1:17">
      <c r="A54" s="1">
        <v>2003</v>
      </c>
      <c r="B54" s="1" t="s">
        <v>759</v>
      </c>
      <c r="C54" s="1" t="str">
        <f t="shared" si="0"/>
        <v>원교 라 - 17</v>
      </c>
      <c r="D54" s="1" t="str">
        <f t="shared" si="1"/>
        <v/>
      </c>
      <c r="E54" s="1" t="s">
        <v>694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2003</v>
      </c>
      <c r="B55" s="1" t="s">
        <v>759</v>
      </c>
      <c r="C55" s="1" t="str">
        <f t="shared" si="0"/>
        <v>원교 라 - 17</v>
      </c>
      <c r="D55" s="1" t="str">
        <f t="shared" si="1"/>
        <v/>
      </c>
      <c r="E55" s="1" t="s">
        <v>17</v>
      </c>
      <c r="F55" s="19" t="s">
        <v>695</v>
      </c>
      <c r="G55" s="19" t="s">
        <v>701</v>
      </c>
      <c r="H55" s="19" t="s">
        <v>28</v>
      </c>
      <c r="M55" s="21">
        <f t="shared" si="2"/>
        <v>37726</v>
      </c>
      <c r="N55" s="21">
        <f t="shared" si="3"/>
        <v>37771</v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2003</v>
      </c>
      <c r="B56" s="1" t="s">
        <v>759</v>
      </c>
      <c r="C56" s="1" t="str">
        <f t="shared" si="0"/>
        <v>원교 라 - 17</v>
      </c>
      <c r="D56" s="1" t="str">
        <f t="shared" si="1"/>
        <v/>
      </c>
      <c r="E56" s="1" t="s">
        <v>614</v>
      </c>
      <c r="F56" s="19" t="s">
        <v>679</v>
      </c>
      <c r="G56" s="19" t="s">
        <v>665</v>
      </c>
      <c r="H56" s="19" t="s">
        <v>28</v>
      </c>
      <c r="M56" s="21">
        <f t="shared" si="2"/>
        <v>37729</v>
      </c>
      <c r="N56" s="21">
        <f t="shared" si="3"/>
        <v>37770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2003</v>
      </c>
      <c r="B57" s="1" t="s">
        <v>759</v>
      </c>
      <c r="C57" s="1" t="str">
        <f t="shared" si="0"/>
        <v>원교 라 - 17</v>
      </c>
      <c r="D57" s="1" t="str">
        <f t="shared" si="1"/>
        <v/>
      </c>
      <c r="E57" s="1" t="s">
        <v>19</v>
      </c>
      <c r="F57" s="19" t="s">
        <v>695</v>
      </c>
      <c r="G57" s="19" t="s">
        <v>154</v>
      </c>
      <c r="H57" s="19" t="s">
        <v>28</v>
      </c>
      <c r="M57" s="21">
        <f t="shared" si="2"/>
        <v>37726</v>
      </c>
      <c r="N57" s="21">
        <f t="shared" si="3"/>
        <v>37776</v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2003</v>
      </c>
      <c r="B58" s="1" t="s">
        <v>760</v>
      </c>
      <c r="C58" s="1" t="str">
        <f t="shared" si="0"/>
        <v>원교 라 - 18</v>
      </c>
      <c r="D58" s="1" t="str">
        <f t="shared" si="1"/>
        <v/>
      </c>
      <c r="E58" s="1" t="s">
        <v>598</v>
      </c>
      <c r="F58" s="19" t="s">
        <v>667</v>
      </c>
      <c r="G58" s="19" t="s">
        <v>154</v>
      </c>
      <c r="H58" s="19" t="s">
        <v>757</v>
      </c>
      <c r="M58" s="21">
        <f t="shared" si="2"/>
        <v>37732</v>
      </c>
      <c r="N58" s="21">
        <f t="shared" si="3"/>
        <v>37776</v>
      </c>
      <c r="O58" s="21">
        <f t="shared" si="4"/>
        <v>37887</v>
      </c>
      <c r="P58" s="1">
        <f t="shared" si="5"/>
        <v>155</v>
      </c>
      <c r="Q58" s="1">
        <f t="shared" si="6"/>
        <v>111</v>
      </c>
    </row>
    <row r="59" spans="1:17">
      <c r="A59" s="1">
        <v>2003</v>
      </c>
      <c r="B59" s="1" t="s">
        <v>760</v>
      </c>
      <c r="C59" s="1" t="str">
        <f t="shared" si="0"/>
        <v>원교 라 - 18</v>
      </c>
      <c r="D59" s="1" t="str">
        <f t="shared" si="1"/>
        <v/>
      </c>
      <c r="E59" s="1" t="s">
        <v>13</v>
      </c>
      <c r="F59" s="19" t="s">
        <v>700</v>
      </c>
      <c r="G59" s="19" t="s">
        <v>178</v>
      </c>
      <c r="H59" s="19" t="s">
        <v>725</v>
      </c>
      <c r="M59" s="21">
        <f t="shared" si="2"/>
        <v>37734</v>
      </c>
      <c r="N59" s="21">
        <f t="shared" si="3"/>
        <v>37777</v>
      </c>
      <c r="O59" s="21">
        <f t="shared" si="4"/>
        <v>37879</v>
      </c>
      <c r="P59" s="1">
        <f t="shared" si="5"/>
        <v>145</v>
      </c>
      <c r="Q59" s="1">
        <f t="shared" si="6"/>
        <v>102</v>
      </c>
    </row>
    <row r="60" spans="1:17">
      <c r="A60" s="1">
        <v>2003</v>
      </c>
      <c r="B60" s="1" t="s">
        <v>760</v>
      </c>
      <c r="C60" s="1" t="str">
        <f t="shared" si="0"/>
        <v>원교 라 - 18</v>
      </c>
      <c r="D60" s="1" t="str">
        <f t="shared" si="1"/>
        <v/>
      </c>
      <c r="E60" s="1" t="s">
        <v>14</v>
      </c>
      <c r="F60" s="19" t="s">
        <v>684</v>
      </c>
      <c r="G60" s="19" t="s">
        <v>304</v>
      </c>
      <c r="H60" s="19" t="s">
        <v>725</v>
      </c>
      <c r="M60" s="21">
        <f t="shared" si="2"/>
        <v>37724</v>
      </c>
      <c r="N60" s="21">
        <f t="shared" si="3"/>
        <v>37778</v>
      </c>
      <c r="O60" s="21">
        <f t="shared" si="4"/>
        <v>37879</v>
      </c>
      <c r="P60" s="1">
        <f t="shared" si="5"/>
        <v>155</v>
      </c>
      <c r="Q60" s="1">
        <f t="shared" si="6"/>
        <v>101</v>
      </c>
    </row>
    <row r="61" spans="1:17">
      <c r="A61" s="1">
        <v>2003</v>
      </c>
      <c r="B61" s="1" t="s">
        <v>760</v>
      </c>
      <c r="C61" s="1" t="str">
        <f t="shared" si="0"/>
        <v>원교 라 - 18</v>
      </c>
      <c r="D61" s="1" t="str">
        <f t="shared" si="1"/>
        <v/>
      </c>
      <c r="E61" s="1" t="s">
        <v>694</v>
      </c>
      <c r="F61" s="19" t="s">
        <v>673</v>
      </c>
      <c r="G61" s="19" t="s">
        <v>688</v>
      </c>
      <c r="H61" s="19" t="s">
        <v>28</v>
      </c>
      <c r="M61" s="21">
        <f t="shared" si="2"/>
        <v>37723</v>
      </c>
      <c r="N61" s="21">
        <f t="shared" si="3"/>
        <v>37766</v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2003</v>
      </c>
      <c r="B62" s="1" t="s">
        <v>760</v>
      </c>
      <c r="C62" s="1" t="str">
        <f t="shared" si="0"/>
        <v>원교 라 - 18</v>
      </c>
      <c r="D62" s="1" t="str">
        <f t="shared" si="1"/>
        <v/>
      </c>
      <c r="E62" s="1" t="s">
        <v>17</v>
      </c>
      <c r="F62" s="19" t="s">
        <v>138</v>
      </c>
      <c r="G62" s="19" t="s">
        <v>671</v>
      </c>
      <c r="H62" s="19" t="s">
        <v>28</v>
      </c>
      <c r="M62" s="21">
        <f t="shared" si="2"/>
        <v>37716</v>
      </c>
      <c r="N62" s="21">
        <f t="shared" si="3"/>
        <v>37767</v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2003</v>
      </c>
      <c r="B63" s="1" t="s">
        <v>760</v>
      </c>
      <c r="C63" s="1" t="str">
        <f t="shared" si="0"/>
        <v>원교 라 - 18</v>
      </c>
      <c r="D63" s="1" t="str">
        <f t="shared" si="1"/>
        <v/>
      </c>
      <c r="E63" s="1" t="s">
        <v>614</v>
      </c>
      <c r="F63" s="19" t="s">
        <v>679</v>
      </c>
      <c r="G63" s="19" t="s">
        <v>665</v>
      </c>
      <c r="H63" s="19" t="s">
        <v>28</v>
      </c>
      <c r="M63" s="21">
        <f t="shared" si="2"/>
        <v>37729</v>
      </c>
      <c r="N63" s="21">
        <f t="shared" si="3"/>
        <v>37770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2003</v>
      </c>
      <c r="B64" s="1" t="s">
        <v>760</v>
      </c>
      <c r="C64" s="1" t="str">
        <f t="shared" si="0"/>
        <v>원교 라 - 18</v>
      </c>
      <c r="D64" s="1" t="str">
        <f t="shared" si="1"/>
        <v/>
      </c>
      <c r="E64" s="1" t="s">
        <v>19</v>
      </c>
      <c r="F64" s="19" t="s">
        <v>679</v>
      </c>
      <c r="G64" s="19" t="s">
        <v>28</v>
      </c>
      <c r="H64" s="19" t="s">
        <v>28</v>
      </c>
      <c r="M64" s="21">
        <f t="shared" si="2"/>
        <v>37729</v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2003</v>
      </c>
      <c r="B65" s="1" t="s">
        <v>761</v>
      </c>
      <c r="C65" s="1" t="str">
        <f t="shared" si="0"/>
        <v>원교 라 - 19</v>
      </c>
      <c r="D65" s="1" t="str">
        <f t="shared" si="1"/>
        <v/>
      </c>
      <c r="E65" s="1" t="s">
        <v>598</v>
      </c>
      <c r="F65" s="19" t="s">
        <v>696</v>
      </c>
      <c r="G65" s="19" t="s">
        <v>146</v>
      </c>
      <c r="H65" s="19" t="s">
        <v>282</v>
      </c>
      <c r="M65" s="21">
        <f t="shared" si="2"/>
        <v>37735</v>
      </c>
      <c r="N65" s="21">
        <f t="shared" si="3"/>
        <v>37775</v>
      </c>
      <c r="O65" s="21">
        <f t="shared" si="4"/>
        <v>37870</v>
      </c>
      <c r="P65" s="1">
        <f t="shared" si="5"/>
        <v>135</v>
      </c>
      <c r="Q65" s="1">
        <f t="shared" si="6"/>
        <v>95</v>
      </c>
    </row>
    <row r="66" spans="1:17">
      <c r="A66" s="1">
        <v>2003</v>
      </c>
      <c r="B66" s="1" t="s">
        <v>761</v>
      </c>
      <c r="C66" s="1" t="str">
        <f t="shared" si="0"/>
        <v>원교 라 - 19</v>
      </c>
      <c r="D66" s="1" t="str">
        <f t="shared" si="1"/>
        <v/>
      </c>
      <c r="E66" s="1" t="s">
        <v>13</v>
      </c>
      <c r="F66" s="19" t="s">
        <v>700</v>
      </c>
      <c r="G66" s="19" t="s">
        <v>154</v>
      </c>
      <c r="H66" s="19" t="s">
        <v>28</v>
      </c>
      <c r="M66" s="21">
        <f t="shared" si="2"/>
        <v>37734</v>
      </c>
      <c r="N66" s="21">
        <f t="shared" si="3"/>
        <v>37776</v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2003</v>
      </c>
      <c r="B67" s="1" t="s">
        <v>761</v>
      </c>
      <c r="C67" s="1" t="str">
        <f t="shared" ref="C67:C130" si="7">IFERROR(TRIM(LEFT(B67, FIND("(",B67)-1)), B67)</f>
        <v>원교 라 - 19</v>
      </c>
      <c r="D67" s="1" t="str">
        <f t="shared" ref="D67:D130" si="8">IFERROR(MID(B67, FIND("(",B67)+1, FIND(")",B67)-FIND("(",B67)-1), "")</f>
        <v/>
      </c>
      <c r="E67" s="1" t="s">
        <v>14</v>
      </c>
      <c r="F67" s="19" t="s">
        <v>28</v>
      </c>
      <c r="G67" s="19" t="s">
        <v>28</v>
      </c>
      <c r="H67" s="19" t="s">
        <v>28</v>
      </c>
      <c r="M67" s="21" t="str">
        <f t="shared" ref="M67:M130" si="9">IF(F67="-","", DATE($A67, LEFT(F67,FIND(".",F67)-1), MID(F67,FIND(".",F67)+1,LEN(F67))))</f>
        <v/>
      </c>
      <c r="N67" s="21" t="str">
        <f t="shared" ref="N67:N130" si="10">IF(G67="-","", DATE($A67, LEFT(G67,FIND(".",G67)-1), MID(G67,FIND(".",G67)+1,LEN(G67))))</f>
        <v/>
      </c>
      <c r="O67" s="21" t="str">
        <f t="shared" ref="O67:O130" si="11">IF(H67="-","", DATE($A67, LEFT(H67,FIND(".",H67)-1), MID(H67,FIND(".",H67)+1,LEN(H67))))</f>
        <v/>
      </c>
      <c r="P67" s="1" t="str">
        <f t="shared" ref="P67:P130" si="12">IF(OR(M67="",O67=""),"", O67-M67)</f>
        <v/>
      </c>
      <c r="Q67" s="1" t="str">
        <f t="shared" ref="Q67:Q130" si="13">IF(OR(N67="",O67=""),"", O67-N67)</f>
        <v/>
      </c>
    </row>
    <row r="68" spans="1:17">
      <c r="A68" s="1">
        <v>2003</v>
      </c>
      <c r="B68" s="1" t="s">
        <v>761</v>
      </c>
      <c r="C68" s="1" t="str">
        <f t="shared" si="7"/>
        <v>원교 라 - 19</v>
      </c>
      <c r="D68" s="1" t="str">
        <f t="shared" si="8"/>
        <v/>
      </c>
      <c r="E68" s="1" t="s">
        <v>694</v>
      </c>
      <c r="F68" s="19" t="s">
        <v>708</v>
      </c>
      <c r="G68" s="19" t="s">
        <v>680</v>
      </c>
      <c r="H68" s="19" t="s">
        <v>282</v>
      </c>
      <c r="M68" s="21">
        <f t="shared" si="9"/>
        <v>37725</v>
      </c>
      <c r="N68" s="21">
        <f t="shared" si="10"/>
        <v>37769</v>
      </c>
      <c r="O68" s="21">
        <f t="shared" si="11"/>
        <v>37870</v>
      </c>
      <c r="P68" s="1">
        <f t="shared" si="12"/>
        <v>145</v>
      </c>
      <c r="Q68" s="1">
        <f t="shared" si="13"/>
        <v>101</v>
      </c>
    </row>
    <row r="69" spans="1:17">
      <c r="A69" s="1">
        <v>2003</v>
      </c>
      <c r="B69" s="1" t="s">
        <v>761</v>
      </c>
      <c r="C69" s="1" t="str">
        <f t="shared" si="7"/>
        <v>원교 라 - 19</v>
      </c>
      <c r="D69" s="1" t="str">
        <f t="shared" si="8"/>
        <v/>
      </c>
      <c r="E69" s="1" t="s">
        <v>17</v>
      </c>
      <c r="F69" s="19" t="s">
        <v>708</v>
      </c>
      <c r="G69" s="19" t="s">
        <v>755</v>
      </c>
      <c r="H69" s="19" t="s">
        <v>28</v>
      </c>
      <c r="M69" s="21">
        <f t="shared" si="9"/>
        <v>37725</v>
      </c>
      <c r="N69" s="21">
        <f t="shared" si="10"/>
        <v>37764</v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2003</v>
      </c>
      <c r="B70" s="1" t="s">
        <v>761</v>
      </c>
      <c r="C70" s="1" t="str">
        <f t="shared" si="7"/>
        <v>원교 라 - 19</v>
      </c>
      <c r="D70" s="1" t="str">
        <f t="shared" si="8"/>
        <v/>
      </c>
      <c r="E70" s="1" t="s">
        <v>614</v>
      </c>
      <c r="F70" s="19" t="s">
        <v>718</v>
      </c>
      <c r="G70" s="19" t="s">
        <v>781</v>
      </c>
      <c r="H70" s="19" t="s">
        <v>28</v>
      </c>
      <c r="M70" s="21">
        <f t="shared" si="9"/>
        <v>37730</v>
      </c>
      <c r="N70" s="21">
        <f t="shared" si="10"/>
        <v>37771</v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2003</v>
      </c>
      <c r="B71" s="1" t="s">
        <v>761</v>
      </c>
      <c r="C71" s="1" t="str">
        <f t="shared" si="7"/>
        <v>원교 라 - 19</v>
      </c>
      <c r="D71" s="1" t="str">
        <f t="shared" si="8"/>
        <v/>
      </c>
      <c r="E71" s="1" t="s">
        <v>19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2003</v>
      </c>
      <c r="B72" s="1" t="s">
        <v>762</v>
      </c>
      <c r="C72" s="1" t="str">
        <f t="shared" si="7"/>
        <v>원교 라 - 20</v>
      </c>
      <c r="D72" s="1" t="str">
        <f t="shared" si="8"/>
        <v/>
      </c>
      <c r="E72" s="1" t="s">
        <v>598</v>
      </c>
      <c r="F72" s="19" t="s">
        <v>684</v>
      </c>
      <c r="G72" s="19" t="s">
        <v>671</v>
      </c>
      <c r="H72" s="19" t="s">
        <v>681</v>
      </c>
      <c r="M72" s="21">
        <f t="shared" si="9"/>
        <v>37724</v>
      </c>
      <c r="N72" s="21">
        <f t="shared" si="10"/>
        <v>37767</v>
      </c>
      <c r="O72" s="21">
        <f t="shared" si="11"/>
        <v>37861</v>
      </c>
      <c r="P72" s="1">
        <f t="shared" si="12"/>
        <v>137</v>
      </c>
      <c r="Q72" s="1">
        <f t="shared" si="13"/>
        <v>94</v>
      </c>
    </row>
    <row r="73" spans="1:17">
      <c r="A73" s="1">
        <v>2003</v>
      </c>
      <c r="B73" s="1" t="s">
        <v>762</v>
      </c>
      <c r="C73" s="1" t="str">
        <f t="shared" si="7"/>
        <v>원교 라 - 20</v>
      </c>
      <c r="D73" s="1" t="str">
        <f t="shared" si="8"/>
        <v/>
      </c>
      <c r="E73" s="1" t="s">
        <v>13</v>
      </c>
      <c r="F73" s="19" t="s">
        <v>696</v>
      </c>
      <c r="G73" s="19" t="s">
        <v>178</v>
      </c>
      <c r="H73" s="19" t="s">
        <v>28</v>
      </c>
      <c r="M73" s="21">
        <f t="shared" si="9"/>
        <v>37735</v>
      </c>
      <c r="N73" s="21">
        <f t="shared" si="10"/>
        <v>37777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2003</v>
      </c>
      <c r="B74" s="1" t="s">
        <v>762</v>
      </c>
      <c r="C74" s="1" t="str">
        <f t="shared" si="7"/>
        <v>원교 라 - 20</v>
      </c>
      <c r="D74" s="1" t="str">
        <f t="shared" si="8"/>
        <v/>
      </c>
      <c r="E74" s="1" t="s">
        <v>14</v>
      </c>
      <c r="F74" s="19" t="s">
        <v>684</v>
      </c>
      <c r="G74" s="19" t="s">
        <v>671</v>
      </c>
      <c r="H74" s="19" t="s">
        <v>28</v>
      </c>
      <c r="M74" s="21">
        <f t="shared" si="9"/>
        <v>37724</v>
      </c>
      <c r="N74" s="21">
        <f t="shared" si="10"/>
        <v>37767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2003</v>
      </c>
      <c r="B75" s="1" t="s">
        <v>762</v>
      </c>
      <c r="C75" s="1" t="str">
        <f t="shared" si="7"/>
        <v>원교 라 - 20</v>
      </c>
      <c r="D75" s="1" t="str">
        <f t="shared" si="8"/>
        <v/>
      </c>
      <c r="E75" s="1" t="s">
        <v>694</v>
      </c>
      <c r="F75" s="19" t="s">
        <v>676</v>
      </c>
      <c r="G75" s="19" t="s">
        <v>583</v>
      </c>
      <c r="H75" s="19" t="s">
        <v>782</v>
      </c>
      <c r="M75" s="21">
        <f t="shared" si="9"/>
        <v>37728</v>
      </c>
      <c r="N75" s="21">
        <f t="shared" si="10"/>
        <v>37768</v>
      </c>
      <c r="O75" s="21" t="e">
        <f t="shared" si="11"/>
        <v>#VALUE!</v>
      </c>
      <c r="P75" s="1" t="e">
        <f t="shared" si="12"/>
        <v>#VALUE!</v>
      </c>
      <c r="Q75" s="1" t="e">
        <f t="shared" si="13"/>
        <v>#VALUE!</v>
      </c>
    </row>
    <row r="76" spans="1:17">
      <c r="A76" s="1">
        <v>2003</v>
      </c>
      <c r="B76" s="1" t="s">
        <v>762</v>
      </c>
      <c r="C76" s="1" t="str">
        <f t="shared" si="7"/>
        <v>원교 라 - 20</v>
      </c>
      <c r="D76" s="1" t="str">
        <f t="shared" si="8"/>
        <v/>
      </c>
      <c r="E76" s="1" t="s">
        <v>17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2003</v>
      </c>
      <c r="B77" s="1" t="s">
        <v>762</v>
      </c>
      <c r="C77" s="1" t="str">
        <f t="shared" si="7"/>
        <v>원교 라 - 20</v>
      </c>
      <c r="D77" s="1" t="str">
        <f t="shared" si="8"/>
        <v/>
      </c>
      <c r="E77" s="1" t="s">
        <v>614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2003</v>
      </c>
      <c r="B78" s="1" t="s">
        <v>762</v>
      </c>
      <c r="C78" s="1" t="str">
        <f t="shared" si="7"/>
        <v>원교 라 - 20</v>
      </c>
      <c r="D78" s="1" t="str">
        <f t="shared" si="8"/>
        <v/>
      </c>
      <c r="E78" s="1" t="s">
        <v>19</v>
      </c>
      <c r="F78" s="19" t="s">
        <v>687</v>
      </c>
      <c r="G78" s="19" t="s">
        <v>313</v>
      </c>
      <c r="M78" s="21">
        <f t="shared" si="9"/>
        <v>37727</v>
      </c>
      <c r="N78" s="21">
        <f t="shared" si="10"/>
        <v>37773</v>
      </c>
      <c r="O78" s="21" t="e">
        <f t="shared" si="11"/>
        <v>#VALUE!</v>
      </c>
      <c r="P78" s="1" t="e">
        <f t="shared" si="12"/>
        <v>#VALUE!</v>
      </c>
      <c r="Q78" s="1" t="e">
        <f t="shared" si="13"/>
        <v>#VALUE!</v>
      </c>
    </row>
    <row r="79" spans="1:17">
      <c r="A79" s="1">
        <v>2003</v>
      </c>
      <c r="B79" s="1" t="s">
        <v>763</v>
      </c>
      <c r="C79" s="1" t="str">
        <f t="shared" si="7"/>
        <v>원교 라 - 21</v>
      </c>
      <c r="D79" s="1" t="str">
        <f t="shared" si="8"/>
        <v/>
      </c>
      <c r="E79" s="1" t="s">
        <v>598</v>
      </c>
      <c r="F79" s="19" t="s">
        <v>695</v>
      </c>
      <c r="G79" s="19" t="s">
        <v>146</v>
      </c>
      <c r="H79" s="19" t="s">
        <v>405</v>
      </c>
      <c r="M79" s="21">
        <f t="shared" si="9"/>
        <v>37726</v>
      </c>
      <c r="N79" s="21">
        <f t="shared" si="10"/>
        <v>37775</v>
      </c>
      <c r="O79" s="21">
        <f t="shared" si="11"/>
        <v>37867</v>
      </c>
      <c r="P79" s="1">
        <f t="shared" si="12"/>
        <v>141</v>
      </c>
      <c r="Q79" s="1">
        <f t="shared" si="13"/>
        <v>92</v>
      </c>
    </row>
    <row r="80" spans="1:17">
      <c r="A80" s="1">
        <v>2003</v>
      </c>
      <c r="B80" s="1" t="s">
        <v>763</v>
      </c>
      <c r="C80" s="1" t="str">
        <f t="shared" si="7"/>
        <v>원교 라 - 21</v>
      </c>
      <c r="D80" s="1" t="str">
        <f t="shared" si="8"/>
        <v/>
      </c>
      <c r="E80" s="1" t="s">
        <v>13</v>
      </c>
      <c r="F80" s="19" t="s">
        <v>605</v>
      </c>
      <c r="G80" s="19" t="s">
        <v>28</v>
      </c>
      <c r="H80" s="19" t="s">
        <v>28</v>
      </c>
      <c r="M80" s="21">
        <f t="shared" si="9"/>
        <v>37742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2003</v>
      </c>
      <c r="B81" s="1" t="s">
        <v>763</v>
      </c>
      <c r="C81" s="1" t="str">
        <f t="shared" si="7"/>
        <v>원교 라 - 21</v>
      </c>
      <c r="D81" s="1" t="str">
        <f t="shared" si="8"/>
        <v/>
      </c>
      <c r="E81" s="1" t="s">
        <v>14</v>
      </c>
      <c r="F81" s="19" t="s">
        <v>684</v>
      </c>
      <c r="G81" s="19" t="s">
        <v>28</v>
      </c>
      <c r="H81" s="19" t="s">
        <v>28</v>
      </c>
      <c r="M81" s="21">
        <f t="shared" si="9"/>
        <v>37724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2003</v>
      </c>
      <c r="B82" s="1" t="s">
        <v>763</v>
      </c>
      <c r="C82" s="1" t="str">
        <f t="shared" si="7"/>
        <v>원교 라 - 21</v>
      </c>
      <c r="D82" s="1" t="str">
        <f t="shared" si="8"/>
        <v/>
      </c>
      <c r="E82" s="1" t="s">
        <v>694</v>
      </c>
      <c r="F82" s="19" t="s">
        <v>28</v>
      </c>
      <c r="G82" s="19" t="s">
        <v>28</v>
      </c>
      <c r="H82" s="19" t="s">
        <v>28</v>
      </c>
      <c r="M82" s="21" t="str">
        <f t="shared" si="9"/>
        <v/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2003</v>
      </c>
      <c r="B83" s="1" t="s">
        <v>763</v>
      </c>
      <c r="C83" s="1" t="str">
        <f t="shared" si="7"/>
        <v>원교 라 - 21</v>
      </c>
      <c r="D83" s="1" t="str">
        <f t="shared" si="8"/>
        <v/>
      </c>
      <c r="E83" s="1" t="s">
        <v>17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2003</v>
      </c>
      <c r="B84" s="1" t="s">
        <v>763</v>
      </c>
      <c r="C84" s="1" t="str">
        <f t="shared" si="7"/>
        <v>원교 라 - 21</v>
      </c>
      <c r="D84" s="1" t="str">
        <f t="shared" si="8"/>
        <v/>
      </c>
      <c r="E84" s="1" t="s">
        <v>614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2003</v>
      </c>
      <c r="B85" s="1" t="s">
        <v>763</v>
      </c>
      <c r="C85" s="1" t="str">
        <f t="shared" si="7"/>
        <v>원교 라 - 21</v>
      </c>
      <c r="D85" s="1" t="str">
        <f t="shared" si="8"/>
        <v/>
      </c>
      <c r="E85" s="1" t="s">
        <v>19</v>
      </c>
      <c r="F85" s="19" t="s">
        <v>28</v>
      </c>
      <c r="G85" s="19" t="s">
        <v>28</v>
      </c>
      <c r="H85" s="19" t="s">
        <v>28</v>
      </c>
      <c r="M85" s="21" t="str">
        <f t="shared" si="9"/>
        <v/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2003</v>
      </c>
      <c r="B86" s="1" t="s">
        <v>764</v>
      </c>
      <c r="C86" s="1" t="str">
        <f t="shared" si="7"/>
        <v>원교 라 - 22</v>
      </c>
      <c r="D86" s="1" t="str">
        <f t="shared" si="8"/>
        <v/>
      </c>
      <c r="E86" s="1" t="s">
        <v>598</v>
      </c>
      <c r="F86" s="19" t="s">
        <v>667</v>
      </c>
      <c r="G86" s="19" t="s">
        <v>304</v>
      </c>
      <c r="H86" s="19" t="s">
        <v>405</v>
      </c>
      <c r="M86" s="21">
        <f t="shared" si="9"/>
        <v>37732</v>
      </c>
      <c r="N86" s="21">
        <f t="shared" si="10"/>
        <v>37778</v>
      </c>
      <c r="O86" s="21">
        <f t="shared" si="11"/>
        <v>37867</v>
      </c>
      <c r="P86" s="1">
        <f t="shared" si="12"/>
        <v>135</v>
      </c>
      <c r="Q86" s="1">
        <f t="shared" si="13"/>
        <v>89</v>
      </c>
    </row>
    <row r="87" spans="1:17">
      <c r="A87" s="1">
        <v>2003</v>
      </c>
      <c r="B87" s="1" t="s">
        <v>764</v>
      </c>
      <c r="C87" s="1" t="str">
        <f t="shared" si="7"/>
        <v>원교 라 - 22</v>
      </c>
      <c r="D87" s="1" t="str">
        <f t="shared" si="8"/>
        <v/>
      </c>
      <c r="E87" s="1" t="s">
        <v>13</v>
      </c>
      <c r="F87" s="19" t="s">
        <v>605</v>
      </c>
      <c r="G87" s="19" t="s">
        <v>28</v>
      </c>
      <c r="H87" s="19" t="s">
        <v>28</v>
      </c>
      <c r="M87" s="21">
        <f t="shared" si="9"/>
        <v>37742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2003</v>
      </c>
      <c r="B88" s="1" t="s">
        <v>764</v>
      </c>
      <c r="C88" s="1" t="str">
        <f t="shared" si="7"/>
        <v>원교 라 - 22</v>
      </c>
      <c r="D88" s="1" t="str">
        <f t="shared" si="8"/>
        <v/>
      </c>
      <c r="E88" s="1" t="s">
        <v>14</v>
      </c>
      <c r="F88" s="19" t="s">
        <v>684</v>
      </c>
      <c r="G88" s="19" t="s">
        <v>28</v>
      </c>
      <c r="H88" s="19" t="s">
        <v>28</v>
      </c>
      <c r="M88" s="21">
        <f t="shared" si="9"/>
        <v>37724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2003</v>
      </c>
      <c r="B89" s="1" t="s">
        <v>764</v>
      </c>
      <c r="C89" s="1" t="str">
        <f t="shared" si="7"/>
        <v>원교 라 - 22</v>
      </c>
      <c r="D89" s="1" t="str">
        <f t="shared" si="8"/>
        <v/>
      </c>
      <c r="E89" s="1" t="s">
        <v>694</v>
      </c>
      <c r="F89" s="19" t="s">
        <v>687</v>
      </c>
      <c r="G89" s="19" t="s">
        <v>28</v>
      </c>
      <c r="H89" s="19" t="s">
        <v>28</v>
      </c>
      <c r="M89" s="21">
        <f t="shared" si="9"/>
        <v>37727</v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2003</v>
      </c>
      <c r="B90" s="1" t="s">
        <v>764</v>
      </c>
      <c r="C90" s="1" t="str">
        <f t="shared" si="7"/>
        <v>원교 라 - 22</v>
      </c>
      <c r="D90" s="1" t="str">
        <f t="shared" si="8"/>
        <v/>
      </c>
      <c r="E90" s="1" t="s">
        <v>17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2003</v>
      </c>
      <c r="B91" s="1" t="s">
        <v>764</v>
      </c>
      <c r="C91" s="1" t="str">
        <f t="shared" si="7"/>
        <v>원교 라 - 22</v>
      </c>
      <c r="D91" s="1" t="str">
        <f t="shared" si="8"/>
        <v/>
      </c>
      <c r="E91" s="1" t="s">
        <v>614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2003</v>
      </c>
      <c r="B92" s="1" t="s">
        <v>764</v>
      </c>
      <c r="C92" s="1" t="str">
        <f t="shared" si="7"/>
        <v>원교 라 - 22</v>
      </c>
      <c r="D92" s="1" t="str">
        <f t="shared" si="8"/>
        <v/>
      </c>
      <c r="E92" s="1" t="s">
        <v>19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2003</v>
      </c>
      <c r="B93" s="1" t="s">
        <v>765</v>
      </c>
      <c r="C93" s="1" t="str">
        <f t="shared" si="7"/>
        <v>원교 라 - 23</v>
      </c>
      <c r="D93" s="1" t="str">
        <f t="shared" si="8"/>
        <v/>
      </c>
      <c r="E93" s="1" t="s">
        <v>598</v>
      </c>
      <c r="F93" s="19" t="s">
        <v>676</v>
      </c>
      <c r="G93" s="19" t="s">
        <v>146</v>
      </c>
      <c r="H93" s="19" t="s">
        <v>282</v>
      </c>
      <c r="M93" s="21">
        <f t="shared" si="9"/>
        <v>37728</v>
      </c>
      <c r="N93" s="21">
        <f t="shared" si="10"/>
        <v>37775</v>
      </c>
      <c r="O93" s="21">
        <f t="shared" si="11"/>
        <v>37870</v>
      </c>
      <c r="P93" s="1">
        <f t="shared" si="12"/>
        <v>142</v>
      </c>
      <c r="Q93" s="1">
        <f t="shared" si="13"/>
        <v>95</v>
      </c>
    </row>
    <row r="94" spans="1:17">
      <c r="A94" s="1">
        <v>2003</v>
      </c>
      <c r="B94" s="1" t="s">
        <v>765</v>
      </c>
      <c r="C94" s="1" t="str">
        <f t="shared" si="7"/>
        <v>원교 라 - 23</v>
      </c>
      <c r="D94" s="1" t="str">
        <f t="shared" si="8"/>
        <v/>
      </c>
      <c r="E94" s="1" t="s">
        <v>13</v>
      </c>
      <c r="F94" s="19" t="s">
        <v>605</v>
      </c>
      <c r="G94" s="19" t="s">
        <v>28</v>
      </c>
      <c r="H94" s="19" t="s">
        <v>28</v>
      </c>
      <c r="M94" s="21">
        <f t="shared" si="9"/>
        <v>37742</v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2003</v>
      </c>
      <c r="B95" s="1" t="s">
        <v>765</v>
      </c>
      <c r="C95" s="1" t="str">
        <f t="shared" si="7"/>
        <v>원교 라 - 23</v>
      </c>
      <c r="D95" s="1" t="str">
        <f t="shared" si="8"/>
        <v/>
      </c>
      <c r="E95" s="1" t="s">
        <v>14</v>
      </c>
      <c r="F95" s="19" t="s">
        <v>687</v>
      </c>
      <c r="G95" s="19" t="s">
        <v>28</v>
      </c>
      <c r="H95" s="19" t="s">
        <v>28</v>
      </c>
      <c r="M95" s="21">
        <f t="shared" si="9"/>
        <v>37727</v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2003</v>
      </c>
      <c r="B96" s="1" t="s">
        <v>765</v>
      </c>
      <c r="C96" s="1" t="str">
        <f t="shared" si="7"/>
        <v>원교 라 - 23</v>
      </c>
      <c r="D96" s="1" t="str">
        <f t="shared" si="8"/>
        <v/>
      </c>
      <c r="E96" s="1" t="s">
        <v>694</v>
      </c>
      <c r="F96" s="19" t="s">
        <v>687</v>
      </c>
      <c r="H96" s="19" t="s">
        <v>683</v>
      </c>
      <c r="M96" s="21">
        <f t="shared" si="9"/>
        <v>37727</v>
      </c>
      <c r="N96" s="21" t="e">
        <f t="shared" si="10"/>
        <v>#VALUE!</v>
      </c>
      <c r="O96" s="21">
        <f t="shared" si="11"/>
        <v>37858</v>
      </c>
      <c r="P96" s="1">
        <f t="shared" si="12"/>
        <v>131</v>
      </c>
      <c r="Q96" s="1" t="e">
        <f t="shared" si="13"/>
        <v>#VALUE!</v>
      </c>
    </row>
    <row r="97" spans="1:17">
      <c r="A97" s="1">
        <v>2003</v>
      </c>
      <c r="B97" s="1" t="s">
        <v>765</v>
      </c>
      <c r="C97" s="1" t="str">
        <f t="shared" si="7"/>
        <v>원교 라 - 23</v>
      </c>
      <c r="D97" s="1" t="str">
        <f t="shared" si="8"/>
        <v/>
      </c>
      <c r="E97" s="1" t="s">
        <v>17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2003</v>
      </c>
      <c r="B98" s="1" t="s">
        <v>765</v>
      </c>
      <c r="C98" s="1" t="str">
        <f t="shared" si="7"/>
        <v>원교 라 - 23</v>
      </c>
      <c r="D98" s="1" t="str">
        <f t="shared" si="8"/>
        <v/>
      </c>
      <c r="E98" s="1" t="s">
        <v>614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2003</v>
      </c>
      <c r="B99" s="1" t="s">
        <v>765</v>
      </c>
      <c r="C99" s="1" t="str">
        <f t="shared" si="7"/>
        <v>원교 라 - 23</v>
      </c>
      <c r="D99" s="1" t="str">
        <f t="shared" si="8"/>
        <v/>
      </c>
      <c r="E99" s="1" t="s">
        <v>19</v>
      </c>
      <c r="F99" s="19" t="s">
        <v>28</v>
      </c>
      <c r="G99" s="19" t="s">
        <v>28</v>
      </c>
      <c r="H99" s="19" t="s">
        <v>28</v>
      </c>
      <c r="M99" s="21" t="str">
        <f t="shared" si="9"/>
        <v/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2003</v>
      </c>
      <c r="B100" s="1" t="s">
        <v>767</v>
      </c>
      <c r="C100" s="1" t="str">
        <f t="shared" si="7"/>
        <v>충북 포시-01</v>
      </c>
      <c r="D100" s="1" t="str">
        <f t="shared" si="8"/>
        <v/>
      </c>
      <c r="E100" s="1" t="s">
        <v>598</v>
      </c>
      <c r="F100" s="19" t="s">
        <v>28</v>
      </c>
      <c r="G100" s="19" t="s">
        <v>28</v>
      </c>
      <c r="H100" s="19" t="s">
        <v>28</v>
      </c>
      <c r="M100" s="21" t="str">
        <f t="shared" si="9"/>
        <v/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2003</v>
      </c>
      <c r="B101" s="1" t="s">
        <v>767</v>
      </c>
      <c r="C101" s="1" t="str">
        <f t="shared" si="7"/>
        <v>충북 포시-01</v>
      </c>
      <c r="D101" s="1" t="str">
        <f t="shared" si="8"/>
        <v/>
      </c>
      <c r="E101" s="1" t="s">
        <v>13</v>
      </c>
      <c r="F101" s="19" t="s">
        <v>605</v>
      </c>
      <c r="G101" s="19" t="s">
        <v>28</v>
      </c>
      <c r="H101" s="19" t="s">
        <v>28</v>
      </c>
      <c r="M101" s="21">
        <f t="shared" si="9"/>
        <v>37742</v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2003</v>
      </c>
      <c r="B102" s="1" t="s">
        <v>766</v>
      </c>
      <c r="C102" s="1" t="str">
        <f t="shared" si="7"/>
        <v>충북 포시-01</v>
      </c>
      <c r="D102" s="1" t="str">
        <f t="shared" si="8"/>
        <v/>
      </c>
      <c r="E102" s="1" t="s">
        <v>14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2003</v>
      </c>
      <c r="B103" s="1" t="s">
        <v>766</v>
      </c>
      <c r="C103" s="1" t="str">
        <f t="shared" si="7"/>
        <v>충북 포시-01</v>
      </c>
      <c r="D103" s="1" t="str">
        <f t="shared" si="8"/>
        <v/>
      </c>
      <c r="E103" s="1" t="s">
        <v>694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2003</v>
      </c>
      <c r="B104" s="1" t="s">
        <v>766</v>
      </c>
      <c r="C104" s="1" t="str">
        <f t="shared" si="7"/>
        <v>충북 포시-01</v>
      </c>
      <c r="D104" s="1" t="str">
        <f t="shared" si="8"/>
        <v/>
      </c>
      <c r="E104" s="1" t="s">
        <v>17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2003</v>
      </c>
      <c r="B105" s="1" t="s">
        <v>766</v>
      </c>
      <c r="C105" s="1" t="str">
        <f t="shared" si="7"/>
        <v>충북 포시-01</v>
      </c>
      <c r="D105" s="1" t="str">
        <f t="shared" si="8"/>
        <v/>
      </c>
      <c r="E105" s="1" t="s">
        <v>614</v>
      </c>
      <c r="F105" s="19" t="s">
        <v>28</v>
      </c>
      <c r="G105" s="19" t="s">
        <v>28</v>
      </c>
      <c r="H105" s="19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2003</v>
      </c>
      <c r="B106" s="1" t="s">
        <v>766</v>
      </c>
      <c r="C106" s="1" t="str">
        <f t="shared" si="7"/>
        <v>충북 포시-01</v>
      </c>
      <c r="D106" s="1" t="str">
        <f t="shared" si="8"/>
        <v/>
      </c>
      <c r="E106" s="1" t="s">
        <v>19</v>
      </c>
      <c r="F106" s="19" t="s">
        <v>28</v>
      </c>
      <c r="G106" s="19" t="s">
        <v>28</v>
      </c>
      <c r="H106" s="19" t="s">
        <v>28</v>
      </c>
      <c r="M106" s="21" t="str">
        <f t="shared" si="9"/>
        <v/>
      </c>
      <c r="N106" s="21" t="str">
        <f t="shared" si="10"/>
        <v/>
      </c>
      <c r="O106" s="21" t="str">
        <f t="shared" si="11"/>
        <v/>
      </c>
      <c r="P106" s="1" t="str">
        <f t="shared" si="12"/>
        <v/>
      </c>
      <c r="Q106" s="1" t="str">
        <f t="shared" si="13"/>
        <v/>
      </c>
    </row>
    <row r="107" spans="1:17">
      <c r="A107" s="1">
        <v>2003</v>
      </c>
      <c r="B107" s="1" t="s">
        <v>768</v>
      </c>
      <c r="C107" s="1" t="str">
        <f t="shared" si="7"/>
        <v>충북 포시-02</v>
      </c>
      <c r="D107" s="1" t="str">
        <f t="shared" si="8"/>
        <v/>
      </c>
      <c r="E107" s="1" t="s">
        <v>598</v>
      </c>
      <c r="F107" s="19" t="s">
        <v>28</v>
      </c>
      <c r="G107" s="19" t="s">
        <v>28</v>
      </c>
      <c r="H107" s="19" t="s">
        <v>28</v>
      </c>
      <c r="M107" s="21" t="str">
        <f t="shared" si="9"/>
        <v/>
      </c>
      <c r="N107" s="21" t="str">
        <f t="shared" si="10"/>
        <v/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2003</v>
      </c>
      <c r="B108" s="1" t="s">
        <v>768</v>
      </c>
      <c r="C108" s="1" t="str">
        <f t="shared" si="7"/>
        <v>충북 포시-02</v>
      </c>
      <c r="D108" s="1" t="str">
        <f t="shared" si="8"/>
        <v/>
      </c>
      <c r="E108" s="1" t="s">
        <v>13</v>
      </c>
      <c r="F108" s="19" t="s">
        <v>605</v>
      </c>
      <c r="G108" s="19" t="s">
        <v>28</v>
      </c>
      <c r="H108" s="19" t="s">
        <v>28</v>
      </c>
      <c r="M108" s="21">
        <f t="shared" si="9"/>
        <v>37742</v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2003</v>
      </c>
      <c r="B109" s="1" t="s">
        <v>768</v>
      </c>
      <c r="C109" s="1" t="str">
        <f t="shared" si="7"/>
        <v>충북 포시-02</v>
      </c>
      <c r="D109" s="1" t="str">
        <f t="shared" si="8"/>
        <v/>
      </c>
      <c r="E109" s="1" t="s">
        <v>14</v>
      </c>
      <c r="F109" s="19" t="s">
        <v>28</v>
      </c>
      <c r="G109" s="19" t="s">
        <v>28</v>
      </c>
      <c r="H109" s="19" t="s">
        <v>28</v>
      </c>
      <c r="M109" s="21" t="str">
        <f t="shared" si="9"/>
        <v/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2003</v>
      </c>
      <c r="B110" s="1" t="s">
        <v>768</v>
      </c>
      <c r="C110" s="1" t="str">
        <f t="shared" si="7"/>
        <v>충북 포시-02</v>
      </c>
      <c r="D110" s="1" t="str">
        <f t="shared" si="8"/>
        <v/>
      </c>
      <c r="E110" s="1" t="s">
        <v>694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2003</v>
      </c>
      <c r="B111" s="1" t="s">
        <v>768</v>
      </c>
      <c r="C111" s="1" t="str">
        <f t="shared" si="7"/>
        <v>충북 포시-02</v>
      </c>
      <c r="D111" s="1" t="str">
        <f t="shared" si="8"/>
        <v/>
      </c>
      <c r="E111" s="1" t="s">
        <v>17</v>
      </c>
      <c r="F111" s="19" t="s">
        <v>28</v>
      </c>
      <c r="G111" s="19" t="s">
        <v>28</v>
      </c>
      <c r="H111" s="19" t="s">
        <v>28</v>
      </c>
      <c r="M111" s="21" t="str">
        <f t="shared" si="9"/>
        <v/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2003</v>
      </c>
      <c r="B112" s="1" t="s">
        <v>768</v>
      </c>
      <c r="C112" s="1" t="str">
        <f t="shared" si="7"/>
        <v>충북 포시-02</v>
      </c>
      <c r="D112" s="1" t="str">
        <f t="shared" si="8"/>
        <v/>
      </c>
      <c r="E112" s="1" t="s">
        <v>614</v>
      </c>
      <c r="F112" s="19" t="s">
        <v>28</v>
      </c>
      <c r="G112" s="19" t="s">
        <v>28</v>
      </c>
      <c r="H112" s="19" t="s">
        <v>28</v>
      </c>
      <c r="M112" s="21" t="str">
        <f t="shared" si="9"/>
        <v/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2003</v>
      </c>
      <c r="B113" s="1" t="s">
        <v>768</v>
      </c>
      <c r="C113" s="1" t="str">
        <f t="shared" si="7"/>
        <v>충북 포시-02</v>
      </c>
      <c r="D113" s="1" t="str">
        <f t="shared" si="8"/>
        <v/>
      </c>
      <c r="E113" s="1" t="s">
        <v>19</v>
      </c>
      <c r="F113" s="19" t="s">
        <v>28</v>
      </c>
      <c r="G113" s="19" t="s">
        <v>28</v>
      </c>
      <c r="H113" s="19" t="s">
        <v>28</v>
      </c>
      <c r="M113" s="21" t="str">
        <f t="shared" si="9"/>
        <v/>
      </c>
      <c r="N113" s="21" t="str">
        <f t="shared" si="10"/>
        <v/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2003</v>
      </c>
      <c r="B114" s="1" t="s">
        <v>769</v>
      </c>
      <c r="C114" s="1" t="str">
        <f t="shared" si="7"/>
        <v>충북 포시-03</v>
      </c>
      <c r="D114" s="1" t="str">
        <f t="shared" si="8"/>
        <v/>
      </c>
      <c r="E114" s="1" t="s">
        <v>598</v>
      </c>
      <c r="F114" s="19" t="s">
        <v>28</v>
      </c>
      <c r="G114" s="19" t="s">
        <v>28</v>
      </c>
      <c r="H114" s="19" t="s">
        <v>28</v>
      </c>
      <c r="M114" s="21" t="str">
        <f t="shared" si="9"/>
        <v/>
      </c>
      <c r="N114" s="21" t="str">
        <f t="shared" si="10"/>
        <v/>
      </c>
      <c r="O114" s="21" t="str">
        <f t="shared" si="11"/>
        <v/>
      </c>
      <c r="P114" s="1" t="str">
        <f t="shared" si="12"/>
        <v/>
      </c>
      <c r="Q114" s="1" t="str">
        <f t="shared" si="13"/>
        <v/>
      </c>
    </row>
    <row r="115" spans="1:17">
      <c r="A115" s="1">
        <v>2003</v>
      </c>
      <c r="B115" s="1" t="s">
        <v>769</v>
      </c>
      <c r="C115" s="1" t="str">
        <f t="shared" si="7"/>
        <v>충북 포시-03</v>
      </c>
      <c r="D115" s="1" t="str">
        <f t="shared" si="8"/>
        <v/>
      </c>
      <c r="E115" s="1" t="s">
        <v>13</v>
      </c>
      <c r="F115" s="19" t="s">
        <v>605</v>
      </c>
      <c r="G115" s="19" t="s">
        <v>28</v>
      </c>
      <c r="H115" s="19" t="s">
        <v>28</v>
      </c>
      <c r="M115" s="21">
        <f t="shared" si="9"/>
        <v>37742</v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2003</v>
      </c>
      <c r="B116" s="1" t="s">
        <v>769</v>
      </c>
      <c r="C116" s="1" t="str">
        <f t="shared" si="7"/>
        <v>충북 포시-03</v>
      </c>
      <c r="D116" s="1" t="str">
        <f t="shared" si="8"/>
        <v/>
      </c>
      <c r="E116" s="1" t="s">
        <v>14</v>
      </c>
      <c r="F116" s="19" t="s">
        <v>28</v>
      </c>
      <c r="G116" s="19" t="s">
        <v>28</v>
      </c>
      <c r="H116" s="19" t="s">
        <v>28</v>
      </c>
      <c r="M116" s="21" t="str">
        <f t="shared" si="9"/>
        <v/>
      </c>
      <c r="N116" s="21" t="str">
        <f t="shared" si="10"/>
        <v/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2003</v>
      </c>
      <c r="B117" s="1" t="s">
        <v>769</v>
      </c>
      <c r="C117" s="1" t="str">
        <f t="shared" si="7"/>
        <v>충북 포시-03</v>
      </c>
      <c r="D117" s="1" t="str">
        <f t="shared" si="8"/>
        <v/>
      </c>
      <c r="E117" s="1" t="s">
        <v>694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2003</v>
      </c>
      <c r="B118" s="1" t="s">
        <v>769</v>
      </c>
      <c r="C118" s="1" t="str">
        <f t="shared" si="7"/>
        <v>충북 포시-03</v>
      </c>
      <c r="D118" s="1" t="str">
        <f t="shared" si="8"/>
        <v/>
      </c>
      <c r="E118" s="1" t="s">
        <v>17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2003</v>
      </c>
      <c r="B119" s="1" t="s">
        <v>769</v>
      </c>
      <c r="C119" s="1" t="str">
        <f t="shared" si="7"/>
        <v>충북 포시-03</v>
      </c>
      <c r="D119" s="1" t="str">
        <f t="shared" si="8"/>
        <v/>
      </c>
      <c r="E119" s="1" t="s">
        <v>614</v>
      </c>
      <c r="F119" s="19" t="s">
        <v>28</v>
      </c>
      <c r="G119" s="19" t="s">
        <v>28</v>
      </c>
      <c r="H119" s="19" t="s">
        <v>28</v>
      </c>
      <c r="M119" s="21" t="str">
        <f t="shared" si="9"/>
        <v/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2003</v>
      </c>
      <c r="B120" s="1" t="s">
        <v>769</v>
      </c>
      <c r="C120" s="1" t="str">
        <f t="shared" si="7"/>
        <v>충북 포시-03</v>
      </c>
      <c r="D120" s="1" t="str">
        <f t="shared" si="8"/>
        <v/>
      </c>
      <c r="E120" s="1" t="s">
        <v>19</v>
      </c>
      <c r="F120" s="19" t="s">
        <v>28</v>
      </c>
      <c r="G120" s="19" t="s">
        <v>28</v>
      </c>
      <c r="H120" s="19" t="s">
        <v>28</v>
      </c>
      <c r="M120" s="21" t="str">
        <f t="shared" si="9"/>
        <v/>
      </c>
      <c r="N120" s="21" t="str">
        <f t="shared" si="10"/>
        <v/>
      </c>
      <c r="O120" s="21" t="str">
        <f t="shared" si="11"/>
        <v/>
      </c>
      <c r="P120" s="1" t="str">
        <f t="shared" si="12"/>
        <v/>
      </c>
      <c r="Q120" s="1" t="str">
        <f t="shared" si="13"/>
        <v/>
      </c>
    </row>
    <row r="121" spans="1:17">
      <c r="A121" s="1">
        <v>2003</v>
      </c>
      <c r="B121" s="1" t="s">
        <v>115</v>
      </c>
      <c r="C121" s="1" t="str">
        <f t="shared" si="7"/>
        <v>Campbell Early</v>
      </c>
      <c r="D121" s="1" t="str">
        <f t="shared" si="8"/>
        <v>대조</v>
      </c>
      <c r="E121" s="1" t="s">
        <v>598</v>
      </c>
      <c r="F121" s="19" t="s">
        <v>664</v>
      </c>
      <c r="G121" s="19" t="s">
        <v>701</v>
      </c>
      <c r="H121" s="19" t="s">
        <v>601</v>
      </c>
      <c r="M121" s="21">
        <f t="shared" si="9"/>
        <v>37733</v>
      </c>
      <c r="N121" s="21">
        <f t="shared" si="10"/>
        <v>37771</v>
      </c>
      <c r="O121" s="21">
        <f t="shared" si="11"/>
        <v>37872</v>
      </c>
      <c r="P121" s="1">
        <f t="shared" si="12"/>
        <v>139</v>
      </c>
      <c r="Q121" s="1">
        <f t="shared" si="13"/>
        <v>101</v>
      </c>
    </row>
    <row r="122" spans="1:17">
      <c r="A122" s="1">
        <v>2003</v>
      </c>
      <c r="B122" s="1" t="s">
        <v>115</v>
      </c>
      <c r="C122" s="1" t="str">
        <f t="shared" si="7"/>
        <v>Campbell Early</v>
      </c>
      <c r="D122" s="1" t="str">
        <f t="shared" si="8"/>
        <v>대조</v>
      </c>
      <c r="E122" s="1" t="s">
        <v>13</v>
      </c>
      <c r="F122" s="19" t="s">
        <v>664</v>
      </c>
      <c r="G122" s="19" t="s">
        <v>665</v>
      </c>
      <c r="H122" s="19" t="s">
        <v>405</v>
      </c>
      <c r="M122" s="21">
        <f t="shared" si="9"/>
        <v>37733</v>
      </c>
      <c r="N122" s="21">
        <f t="shared" si="10"/>
        <v>37770</v>
      </c>
      <c r="O122" s="21">
        <f t="shared" si="11"/>
        <v>37867</v>
      </c>
      <c r="P122" s="1">
        <f t="shared" si="12"/>
        <v>134</v>
      </c>
      <c r="Q122" s="1">
        <f t="shared" si="13"/>
        <v>97</v>
      </c>
    </row>
    <row r="123" spans="1:17">
      <c r="A123" s="1">
        <v>2003</v>
      </c>
      <c r="B123" s="1" t="s">
        <v>115</v>
      </c>
      <c r="C123" s="1" t="str">
        <f t="shared" si="7"/>
        <v>Campbell Early</v>
      </c>
      <c r="D123" s="1" t="str">
        <f t="shared" si="8"/>
        <v>대조</v>
      </c>
      <c r="E123" s="1" t="s">
        <v>14</v>
      </c>
      <c r="F123" s="19" t="s">
        <v>684</v>
      </c>
      <c r="G123" s="19" t="s">
        <v>583</v>
      </c>
      <c r="H123" s="19" t="s">
        <v>743</v>
      </c>
      <c r="M123" s="21">
        <f t="shared" si="9"/>
        <v>37724</v>
      </c>
      <c r="N123" s="21">
        <f t="shared" si="10"/>
        <v>37768</v>
      </c>
      <c r="O123" s="21">
        <f t="shared" si="11"/>
        <v>37860</v>
      </c>
      <c r="P123" s="1">
        <f t="shared" si="12"/>
        <v>136</v>
      </c>
      <c r="Q123" s="1">
        <f t="shared" si="13"/>
        <v>92</v>
      </c>
    </row>
    <row r="124" spans="1:17">
      <c r="A124" s="1">
        <v>2003</v>
      </c>
      <c r="B124" s="1" t="s">
        <v>115</v>
      </c>
      <c r="C124" s="1" t="str">
        <f t="shared" si="7"/>
        <v>Campbell Early</v>
      </c>
      <c r="D124" s="1" t="str">
        <f t="shared" si="8"/>
        <v>대조</v>
      </c>
      <c r="E124" s="1" t="s">
        <v>694</v>
      </c>
      <c r="F124" s="19" t="s">
        <v>673</v>
      </c>
      <c r="G124" s="19" t="s">
        <v>688</v>
      </c>
      <c r="H124" s="19" t="s">
        <v>677</v>
      </c>
      <c r="M124" s="21">
        <f t="shared" si="9"/>
        <v>37723</v>
      </c>
      <c r="N124" s="21">
        <f t="shared" si="10"/>
        <v>37766</v>
      </c>
      <c r="O124" s="21">
        <f t="shared" si="11"/>
        <v>37853</v>
      </c>
      <c r="P124" s="1">
        <f t="shared" si="12"/>
        <v>130</v>
      </c>
      <c r="Q124" s="1">
        <f t="shared" si="13"/>
        <v>87</v>
      </c>
    </row>
    <row r="125" spans="1:17">
      <c r="A125" s="1">
        <v>2003</v>
      </c>
      <c r="B125" s="1" t="s">
        <v>115</v>
      </c>
      <c r="C125" s="1" t="str">
        <f t="shared" si="7"/>
        <v>Campbell Early</v>
      </c>
      <c r="D125" s="1" t="str">
        <f t="shared" si="8"/>
        <v>대조</v>
      </c>
      <c r="E125" s="1" t="s">
        <v>17</v>
      </c>
      <c r="F125" s="19" t="s">
        <v>296</v>
      </c>
      <c r="G125" s="19" t="s">
        <v>755</v>
      </c>
      <c r="H125" s="19" t="s">
        <v>405</v>
      </c>
      <c r="M125" s="21">
        <f t="shared" si="9"/>
        <v>37713</v>
      </c>
      <c r="N125" s="21">
        <f t="shared" si="10"/>
        <v>37764</v>
      </c>
      <c r="O125" s="21">
        <f t="shared" si="11"/>
        <v>37867</v>
      </c>
      <c r="P125" s="1">
        <f t="shared" si="12"/>
        <v>154</v>
      </c>
      <c r="Q125" s="1">
        <f t="shared" si="13"/>
        <v>103</v>
      </c>
    </row>
    <row r="126" spans="1:17">
      <c r="A126" s="1">
        <v>2003</v>
      </c>
      <c r="B126" s="1" t="s">
        <v>115</v>
      </c>
      <c r="C126" s="1" t="str">
        <f t="shared" si="7"/>
        <v>Campbell Early</v>
      </c>
      <c r="D126" s="1" t="str">
        <f t="shared" si="8"/>
        <v>대조</v>
      </c>
      <c r="E126" s="1" t="s">
        <v>614</v>
      </c>
      <c r="F126" s="19" t="s">
        <v>708</v>
      </c>
      <c r="G126" s="19" t="s">
        <v>755</v>
      </c>
      <c r="H126" s="19" t="s">
        <v>686</v>
      </c>
      <c r="M126" s="21">
        <f t="shared" si="9"/>
        <v>37725</v>
      </c>
      <c r="N126" s="21">
        <f t="shared" si="10"/>
        <v>37764</v>
      </c>
      <c r="O126" s="21">
        <f t="shared" si="11"/>
        <v>37854</v>
      </c>
      <c r="P126" s="1">
        <f t="shared" si="12"/>
        <v>129</v>
      </c>
      <c r="Q126" s="1">
        <f t="shared" si="13"/>
        <v>90</v>
      </c>
    </row>
    <row r="127" spans="1:17">
      <c r="A127" s="1">
        <v>2003</v>
      </c>
      <c r="B127" s="1" t="s">
        <v>115</v>
      </c>
      <c r="C127" s="1" t="str">
        <f t="shared" si="7"/>
        <v>Campbell Early</v>
      </c>
      <c r="D127" s="1" t="str">
        <f t="shared" si="8"/>
        <v>대조</v>
      </c>
      <c r="E127" s="1" t="s">
        <v>19</v>
      </c>
      <c r="F127" s="19" t="s">
        <v>137</v>
      </c>
      <c r="G127" s="19" t="s">
        <v>671</v>
      </c>
      <c r="H127" s="19" t="s">
        <v>681</v>
      </c>
      <c r="M127" s="21">
        <f t="shared" si="9"/>
        <v>37719</v>
      </c>
      <c r="N127" s="21">
        <f t="shared" si="10"/>
        <v>37767</v>
      </c>
      <c r="O127" s="21">
        <f t="shared" si="11"/>
        <v>37861</v>
      </c>
      <c r="P127" s="1">
        <f t="shared" si="12"/>
        <v>142</v>
      </c>
      <c r="Q127" s="1">
        <f t="shared" si="13"/>
        <v>94</v>
      </c>
    </row>
    <row r="128" spans="1:17">
      <c r="A128" s="1">
        <v>2003</v>
      </c>
      <c r="B128" s="1" t="s">
        <v>114</v>
      </c>
      <c r="C128" s="1" t="str">
        <f t="shared" si="7"/>
        <v>Kyoho</v>
      </c>
      <c r="D128" s="1" t="str">
        <f t="shared" si="8"/>
        <v>대조</v>
      </c>
      <c r="E128" s="1" t="s">
        <v>598</v>
      </c>
      <c r="F128" s="19" t="s">
        <v>679</v>
      </c>
      <c r="G128" s="19" t="s">
        <v>701</v>
      </c>
      <c r="H128" s="19" t="s">
        <v>783</v>
      </c>
      <c r="M128" s="21">
        <f t="shared" si="9"/>
        <v>37729</v>
      </c>
      <c r="N128" s="21">
        <f t="shared" si="10"/>
        <v>37771</v>
      </c>
      <c r="O128" s="21">
        <f t="shared" si="11"/>
        <v>37883</v>
      </c>
      <c r="P128" s="1">
        <f t="shared" si="12"/>
        <v>154</v>
      </c>
      <c r="Q128" s="1">
        <f t="shared" si="13"/>
        <v>112</v>
      </c>
    </row>
    <row r="129" spans="1:17">
      <c r="A129" s="1">
        <v>2003</v>
      </c>
      <c r="B129" s="1" t="s">
        <v>114</v>
      </c>
      <c r="C129" s="1" t="str">
        <f t="shared" si="7"/>
        <v>Kyoho</v>
      </c>
      <c r="D129" s="1" t="str">
        <f t="shared" si="8"/>
        <v>대조</v>
      </c>
      <c r="E129" s="1" t="s">
        <v>13</v>
      </c>
      <c r="F129" s="19" t="s">
        <v>700</v>
      </c>
      <c r="G129" s="19" t="s">
        <v>178</v>
      </c>
      <c r="H129" s="19" t="s">
        <v>726</v>
      </c>
      <c r="M129" s="21">
        <f t="shared" si="9"/>
        <v>37734</v>
      </c>
      <c r="N129" s="21">
        <f t="shared" si="10"/>
        <v>37777</v>
      </c>
      <c r="O129" s="21">
        <f t="shared" si="11"/>
        <v>37884</v>
      </c>
      <c r="P129" s="1">
        <f t="shared" si="12"/>
        <v>150</v>
      </c>
      <c r="Q129" s="1">
        <f t="shared" si="13"/>
        <v>107</v>
      </c>
    </row>
    <row r="130" spans="1:17">
      <c r="A130" s="1">
        <v>2003</v>
      </c>
      <c r="B130" s="1" t="s">
        <v>114</v>
      </c>
      <c r="C130" s="1" t="str">
        <f t="shared" si="7"/>
        <v>Kyoho</v>
      </c>
      <c r="D130" s="1" t="str">
        <f t="shared" si="8"/>
        <v>대조</v>
      </c>
      <c r="E130" s="1" t="s">
        <v>14</v>
      </c>
      <c r="F130" s="19" t="s">
        <v>667</v>
      </c>
      <c r="G130" s="19" t="s">
        <v>144</v>
      </c>
      <c r="H130" s="19" t="s">
        <v>726</v>
      </c>
      <c r="M130" s="21">
        <f t="shared" si="9"/>
        <v>37732</v>
      </c>
      <c r="N130" s="21">
        <f t="shared" si="10"/>
        <v>37779</v>
      </c>
      <c r="O130" s="21">
        <f t="shared" si="11"/>
        <v>37884</v>
      </c>
      <c r="P130" s="1">
        <f t="shared" si="12"/>
        <v>152</v>
      </c>
      <c r="Q130" s="1">
        <f t="shared" si="13"/>
        <v>105</v>
      </c>
    </row>
    <row r="131" spans="1:17">
      <c r="A131" s="1">
        <v>2003</v>
      </c>
      <c r="B131" s="1" t="s">
        <v>114</v>
      </c>
      <c r="C131" s="1" t="str">
        <f t="shared" ref="C131:C141" si="14">IFERROR(TRIM(LEFT(B131, FIND("(",B131)-1)), B131)</f>
        <v>Kyoho</v>
      </c>
      <c r="D131" s="1" t="str">
        <f t="shared" ref="D131:D141" si="15">IFERROR(MID(B131, FIND("(",B131)+1, FIND(")",B131)-FIND("(",B131)-1), "")</f>
        <v>대조</v>
      </c>
      <c r="E131" s="1" t="s">
        <v>694</v>
      </c>
      <c r="F131" s="19" t="s">
        <v>695</v>
      </c>
      <c r="G131" s="19" t="s">
        <v>701</v>
      </c>
      <c r="H131" s="19" t="s">
        <v>149</v>
      </c>
      <c r="M131" s="21">
        <f t="shared" ref="M131:M141" si="16">IF(F131="-","", DATE($A131, LEFT(F131,FIND(".",F131)-1), MID(F131,FIND(".",F131)+1,LEN(F131))))</f>
        <v>37726</v>
      </c>
      <c r="N131" s="21">
        <f t="shared" ref="N131:N141" si="17">IF(G131="-","", DATE($A131, LEFT(G131,FIND(".",G131)-1), MID(G131,FIND(".",G131)+1,LEN(G131))))</f>
        <v>37771</v>
      </c>
      <c r="O131" s="21">
        <f t="shared" ref="O131:O141" si="18">IF(H131="-","", DATE($A131, LEFT(H131,FIND(".",H131)-1), MID(H131,FIND(".",H131)+1,LEN(H131))))</f>
        <v>37869</v>
      </c>
      <c r="P131" s="1">
        <f t="shared" ref="P131:P141" si="19">IF(OR(M131="",O131=""),"", O131-M131)</f>
        <v>143</v>
      </c>
      <c r="Q131" s="1">
        <f t="shared" ref="Q131:Q141" si="20">IF(OR(N131="",O131=""),"", O131-N131)</f>
        <v>98</v>
      </c>
    </row>
    <row r="132" spans="1:17">
      <c r="A132" s="1">
        <v>2003</v>
      </c>
      <c r="B132" s="1" t="s">
        <v>114</v>
      </c>
      <c r="C132" s="1" t="str">
        <f t="shared" si="14"/>
        <v>Kyoho</v>
      </c>
      <c r="D132" s="1" t="str">
        <f t="shared" si="15"/>
        <v>대조</v>
      </c>
      <c r="E132" s="1" t="s">
        <v>17</v>
      </c>
      <c r="F132" s="19" t="s">
        <v>673</v>
      </c>
      <c r="G132" s="19" t="s">
        <v>680</v>
      </c>
      <c r="H132" s="19" t="s">
        <v>754</v>
      </c>
      <c r="M132" s="21">
        <f t="shared" si="16"/>
        <v>37723</v>
      </c>
      <c r="N132" s="21">
        <f t="shared" si="17"/>
        <v>37769</v>
      </c>
      <c r="O132" s="21">
        <f t="shared" si="18"/>
        <v>37876</v>
      </c>
      <c r="P132" s="1">
        <f t="shared" si="19"/>
        <v>153</v>
      </c>
      <c r="Q132" s="1">
        <f t="shared" si="20"/>
        <v>107</v>
      </c>
    </row>
    <row r="133" spans="1:17">
      <c r="A133" s="1">
        <v>2003</v>
      </c>
      <c r="B133" s="1" t="s">
        <v>114</v>
      </c>
      <c r="C133" s="1" t="str">
        <f t="shared" si="14"/>
        <v>Kyoho</v>
      </c>
      <c r="D133" s="1" t="str">
        <f t="shared" si="15"/>
        <v>대조</v>
      </c>
      <c r="E133" s="1" t="s">
        <v>614</v>
      </c>
      <c r="F133" s="19" t="s">
        <v>718</v>
      </c>
      <c r="G133" s="19" t="s">
        <v>701</v>
      </c>
      <c r="H133" s="19" t="s">
        <v>672</v>
      </c>
      <c r="M133" s="21">
        <f t="shared" si="16"/>
        <v>37730</v>
      </c>
      <c r="N133" s="21">
        <f t="shared" si="17"/>
        <v>37771</v>
      </c>
      <c r="O133" s="21">
        <f t="shared" si="18"/>
        <v>37862</v>
      </c>
      <c r="P133" s="1">
        <f t="shared" si="19"/>
        <v>132</v>
      </c>
      <c r="Q133" s="1">
        <f t="shared" si="20"/>
        <v>91</v>
      </c>
    </row>
    <row r="134" spans="1:17">
      <c r="A134" s="1">
        <v>2003</v>
      </c>
      <c r="B134" s="1" t="s">
        <v>114</v>
      </c>
      <c r="C134" s="1" t="str">
        <f t="shared" si="14"/>
        <v>Kyoho</v>
      </c>
      <c r="D134" s="1" t="str">
        <f t="shared" si="15"/>
        <v>대조</v>
      </c>
      <c r="E134" s="1" t="s">
        <v>19</v>
      </c>
      <c r="F134" s="19" t="s">
        <v>695</v>
      </c>
      <c r="G134" s="19" t="s">
        <v>146</v>
      </c>
      <c r="H134" s="19" t="s">
        <v>784</v>
      </c>
      <c r="M134" s="21">
        <f t="shared" si="16"/>
        <v>37726</v>
      </c>
      <c r="N134" s="21">
        <f t="shared" si="17"/>
        <v>37775</v>
      </c>
      <c r="O134" s="21">
        <f t="shared" si="18"/>
        <v>37892</v>
      </c>
      <c r="P134" s="1">
        <f t="shared" si="19"/>
        <v>166</v>
      </c>
      <c r="Q134" s="1">
        <f t="shared" si="20"/>
        <v>117</v>
      </c>
    </row>
    <row r="135" spans="1:17">
      <c r="A135" s="1">
        <v>2003</v>
      </c>
      <c r="B135" s="1" t="s">
        <v>522</v>
      </c>
      <c r="C135" s="1" t="str">
        <f t="shared" si="14"/>
        <v>Sheridan</v>
      </c>
      <c r="D135" s="1" t="str">
        <f t="shared" si="15"/>
        <v>대조</v>
      </c>
      <c r="E135" s="1" t="s">
        <v>598</v>
      </c>
      <c r="F135" s="19" t="s">
        <v>696</v>
      </c>
      <c r="G135" s="19" t="s">
        <v>141</v>
      </c>
      <c r="H135" s="19" t="s">
        <v>771</v>
      </c>
      <c r="M135" s="21">
        <f t="shared" si="16"/>
        <v>37735</v>
      </c>
      <c r="N135" s="21">
        <f t="shared" si="17"/>
        <v>37774</v>
      </c>
      <c r="O135" s="21">
        <f t="shared" si="18"/>
        <v>37905</v>
      </c>
      <c r="P135" s="1">
        <f t="shared" si="19"/>
        <v>170</v>
      </c>
      <c r="Q135" s="1">
        <f t="shared" si="20"/>
        <v>131</v>
      </c>
    </row>
    <row r="136" spans="1:17">
      <c r="A136" s="1">
        <v>2003</v>
      </c>
      <c r="B136" s="1" t="s">
        <v>522</v>
      </c>
      <c r="C136" s="1" t="str">
        <f t="shared" si="14"/>
        <v>Sheridan</v>
      </c>
      <c r="D136" s="1" t="str">
        <f t="shared" si="15"/>
        <v>대조</v>
      </c>
      <c r="E136" s="1" t="s">
        <v>13</v>
      </c>
      <c r="F136" s="19" t="s">
        <v>664</v>
      </c>
      <c r="G136" s="19" t="s">
        <v>665</v>
      </c>
      <c r="H136" s="19" t="s">
        <v>729</v>
      </c>
      <c r="M136" s="21">
        <f t="shared" si="16"/>
        <v>37733</v>
      </c>
      <c r="N136" s="21">
        <f t="shared" si="17"/>
        <v>37770</v>
      </c>
      <c r="O136" s="21">
        <f t="shared" si="18"/>
        <v>37886</v>
      </c>
      <c r="P136" s="1">
        <f t="shared" si="19"/>
        <v>153</v>
      </c>
      <c r="Q136" s="1">
        <f t="shared" si="20"/>
        <v>116</v>
      </c>
    </row>
    <row r="137" spans="1:17">
      <c r="A137" s="1">
        <v>2003</v>
      </c>
      <c r="B137" s="1" t="s">
        <v>522</v>
      </c>
      <c r="C137" s="1" t="str">
        <f t="shared" si="14"/>
        <v>Sheridan</v>
      </c>
      <c r="D137" s="1" t="str">
        <f t="shared" si="15"/>
        <v>대조</v>
      </c>
      <c r="E137" s="1" t="s">
        <v>14</v>
      </c>
      <c r="F137" s="19" t="s">
        <v>687</v>
      </c>
      <c r="G137" s="19" t="s">
        <v>148</v>
      </c>
      <c r="H137" s="19" t="s">
        <v>321</v>
      </c>
      <c r="M137" s="21">
        <f t="shared" si="16"/>
        <v>37727</v>
      </c>
      <c r="N137" s="21">
        <f t="shared" si="17"/>
        <v>37780</v>
      </c>
      <c r="O137" s="21">
        <f t="shared" si="18"/>
        <v>37899</v>
      </c>
      <c r="P137" s="1">
        <f t="shared" si="19"/>
        <v>172</v>
      </c>
      <c r="Q137" s="1">
        <f t="shared" si="20"/>
        <v>119</v>
      </c>
    </row>
    <row r="138" spans="1:17">
      <c r="A138" s="1">
        <v>2003</v>
      </c>
      <c r="B138" s="1" t="s">
        <v>522</v>
      </c>
      <c r="C138" s="1" t="str">
        <f t="shared" si="14"/>
        <v>Sheridan</v>
      </c>
      <c r="D138" s="1" t="str">
        <f t="shared" si="15"/>
        <v>대조</v>
      </c>
      <c r="E138" s="1" t="s">
        <v>694</v>
      </c>
      <c r="F138" s="19" t="s">
        <v>687</v>
      </c>
      <c r="G138" s="19" t="s">
        <v>671</v>
      </c>
      <c r="H138" s="19" t="s">
        <v>785</v>
      </c>
      <c r="M138" s="21">
        <f t="shared" si="16"/>
        <v>37727</v>
      </c>
      <c r="N138" s="21">
        <f t="shared" si="17"/>
        <v>37767</v>
      </c>
      <c r="O138" s="21">
        <f t="shared" si="18"/>
        <v>37893</v>
      </c>
      <c r="P138" s="1">
        <f t="shared" si="19"/>
        <v>166</v>
      </c>
      <c r="Q138" s="1">
        <f t="shared" si="20"/>
        <v>126</v>
      </c>
    </row>
    <row r="139" spans="1:17">
      <c r="A139" s="1">
        <v>2003</v>
      </c>
      <c r="B139" s="1" t="s">
        <v>522</v>
      </c>
      <c r="C139" s="1" t="str">
        <f t="shared" si="14"/>
        <v>Sheridan</v>
      </c>
      <c r="D139" s="1" t="str">
        <f t="shared" si="15"/>
        <v>대조</v>
      </c>
      <c r="E139" s="1" t="s">
        <v>17</v>
      </c>
      <c r="F139" s="19" t="s">
        <v>28</v>
      </c>
      <c r="G139" s="19" t="s">
        <v>28</v>
      </c>
      <c r="H139" s="19" t="s">
        <v>28</v>
      </c>
      <c r="M139" s="21" t="str">
        <f t="shared" si="16"/>
        <v/>
      </c>
      <c r="N139" s="21" t="str">
        <f t="shared" si="17"/>
        <v/>
      </c>
      <c r="O139" s="21" t="str">
        <f t="shared" si="18"/>
        <v/>
      </c>
      <c r="P139" s="1" t="str">
        <f t="shared" si="19"/>
        <v/>
      </c>
      <c r="Q139" s="1" t="str">
        <f t="shared" si="20"/>
        <v/>
      </c>
    </row>
    <row r="140" spans="1:17">
      <c r="A140" s="1">
        <v>2003</v>
      </c>
      <c r="B140" s="1" t="s">
        <v>522</v>
      </c>
      <c r="C140" s="1" t="str">
        <f t="shared" si="14"/>
        <v>Sheridan</v>
      </c>
      <c r="D140" s="1" t="str">
        <f t="shared" si="15"/>
        <v>대조</v>
      </c>
      <c r="E140" s="1" t="s">
        <v>614</v>
      </c>
      <c r="F140" s="19" t="s">
        <v>676</v>
      </c>
      <c r="G140" s="19" t="s">
        <v>701</v>
      </c>
      <c r="H140" s="19" t="s">
        <v>410</v>
      </c>
      <c r="M140" s="21">
        <f t="shared" si="16"/>
        <v>37728</v>
      </c>
      <c r="N140" s="21">
        <f t="shared" si="17"/>
        <v>37771</v>
      </c>
      <c r="O140" s="21">
        <f t="shared" si="18"/>
        <v>37902</v>
      </c>
      <c r="P140" s="1">
        <f t="shared" si="19"/>
        <v>174</v>
      </c>
      <c r="Q140" s="1">
        <f t="shared" si="20"/>
        <v>131</v>
      </c>
    </row>
    <row r="141" spans="1:17">
      <c r="A141" s="1">
        <v>2003</v>
      </c>
      <c r="B141" s="1" t="s">
        <v>522</v>
      </c>
      <c r="C141" s="1" t="str">
        <f t="shared" si="14"/>
        <v>Sheridan</v>
      </c>
      <c r="D141" s="1" t="str">
        <f t="shared" si="15"/>
        <v>대조</v>
      </c>
      <c r="E141" s="1" t="s">
        <v>19</v>
      </c>
      <c r="F141" s="19" t="s">
        <v>718</v>
      </c>
      <c r="G141" s="19" t="s">
        <v>146</v>
      </c>
      <c r="H141" s="19" t="s">
        <v>786</v>
      </c>
      <c r="M141" s="21">
        <f t="shared" si="16"/>
        <v>37730</v>
      </c>
      <c r="N141" s="21">
        <f t="shared" si="17"/>
        <v>37775</v>
      </c>
      <c r="O141" s="21">
        <f t="shared" si="18"/>
        <v>37900</v>
      </c>
      <c r="P141" s="1">
        <f t="shared" si="19"/>
        <v>170</v>
      </c>
      <c r="Q141" s="1">
        <f t="shared" si="20"/>
        <v>125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5D9A-8E52-4874-B0FC-A268510AB971}">
  <dimension ref="A1:Q120"/>
  <sheetViews>
    <sheetView topLeftCell="B111" workbookViewId="0">
      <selection activeCell="I3" sqref="I2:I104857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7" width="8.1875" style="19" bestFit="1" customWidth="1"/>
    <col min="8" max="8" width="6" style="19" bestFit="1" customWidth="1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2002</v>
      </c>
      <c r="B2" s="1" t="s">
        <v>800</v>
      </c>
      <c r="C2" s="1" t="str">
        <f>IFERROR(TRIM(LEFT(B2, FIND("(",B2)-1)), B2)</f>
        <v>원교 라 - 08</v>
      </c>
      <c r="D2" s="1" t="str">
        <f>IFERROR(MID(B2, FIND("(",B2)+1, FIND(")",B2)-FIND("(",B2)-1), "")</f>
        <v/>
      </c>
      <c r="E2" s="1" t="s">
        <v>598</v>
      </c>
      <c r="F2" s="19" t="s">
        <v>670</v>
      </c>
      <c r="G2" s="19" t="s">
        <v>701</v>
      </c>
      <c r="H2" s="19" t="s">
        <v>788</v>
      </c>
      <c r="M2" s="21">
        <f>IF(F2="-","", DATE($A2, LEFT(F2,FIND(".",F2)-1), MID(F2,FIND(".",F2)+1,LEN(F2))))</f>
        <v>37366</v>
      </c>
      <c r="N2" s="21">
        <f>IF(G2="-","", DATE($A2, LEFT(G2,FIND(".",G2)-1), MID(G2,FIND(".",G2)+1,LEN(G2))))</f>
        <v>37406</v>
      </c>
      <c r="O2" s="21">
        <f>IF(H2="-","", DATE($A2, LEFT(H2,FIND(".",H2)-1), MID(H2,FIND(".",H2)+1,LEN(H2))))</f>
        <v>37487</v>
      </c>
      <c r="P2" s="1">
        <f>IF(OR(M2="",O2=""),"", O2-M2)</f>
        <v>121</v>
      </c>
      <c r="Q2" s="1">
        <f>IF(OR(N2="",O2=""),"", O2-N2)</f>
        <v>81</v>
      </c>
    </row>
    <row r="3" spans="1:17">
      <c r="A3" s="1">
        <v>2002</v>
      </c>
      <c r="B3" s="1" t="s">
        <v>800</v>
      </c>
      <c r="C3" s="1" t="str">
        <f t="shared" ref="C3:C66" si="0">IFERROR(TRIM(LEFT(B3, FIND("(",B3)-1)), B3)</f>
        <v>원교 라 - 08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705</v>
      </c>
      <c r="G3" s="19" t="s">
        <v>787</v>
      </c>
      <c r="H3" s="19" t="s">
        <v>601</v>
      </c>
      <c r="M3" s="21">
        <f t="shared" ref="M3:M66" si="2">IF(F3="-","", DATE($A3, LEFT(F3,FIND(".",F3)-1), MID(F3,FIND(".",F3)+1,LEN(F3))))</f>
        <v>37371</v>
      </c>
      <c r="N3" s="21" t="e">
        <f t="shared" ref="N3:N66" si="3">IF(G3="-","", DATE($A3, LEFT(G3,FIND(".",G3)-1), MID(G3,FIND(".",G3)+1,LEN(G3))))</f>
        <v>#VALUE!</v>
      </c>
      <c r="O3" s="21">
        <f t="shared" ref="O3:O66" si="4">IF(H3="-","", DATE($A3, LEFT(H3,FIND(".",H3)-1), MID(H3,FIND(".",H3)+1,LEN(H3))))</f>
        <v>37507</v>
      </c>
      <c r="P3" s="1">
        <f t="shared" ref="P3:P66" si="5">IF(OR(M3="",O3=""),"", O3-M3)</f>
        <v>136</v>
      </c>
      <c r="Q3" s="1" t="e">
        <f t="shared" ref="Q3:Q66" si="6">IF(OR(N3="",O3=""),"", O3-N3)</f>
        <v>#VALUE!</v>
      </c>
    </row>
    <row r="4" spans="1:17">
      <c r="A4" s="1">
        <v>2002</v>
      </c>
      <c r="B4" s="1" t="s">
        <v>799</v>
      </c>
      <c r="C4" s="1" t="str">
        <f t="shared" si="0"/>
        <v>원교 라 - 08</v>
      </c>
      <c r="D4" s="1" t="str">
        <f t="shared" si="1"/>
        <v/>
      </c>
      <c r="E4" s="1" t="s">
        <v>14</v>
      </c>
      <c r="F4" s="19" t="s">
        <v>745</v>
      </c>
      <c r="G4" s="19" t="s">
        <v>733</v>
      </c>
      <c r="H4" s="19" t="s">
        <v>691</v>
      </c>
      <c r="M4" s="21">
        <f t="shared" si="2"/>
        <v>37357</v>
      </c>
      <c r="N4" s="21">
        <f t="shared" si="3"/>
        <v>37396</v>
      </c>
      <c r="O4" s="21">
        <f t="shared" si="4"/>
        <v>37490</v>
      </c>
      <c r="P4" s="1">
        <f t="shared" si="5"/>
        <v>133</v>
      </c>
      <c r="Q4" s="1">
        <f t="shared" si="6"/>
        <v>94</v>
      </c>
    </row>
    <row r="5" spans="1:17">
      <c r="A5" s="1">
        <v>2002</v>
      </c>
      <c r="B5" s="1" t="s">
        <v>799</v>
      </c>
      <c r="C5" s="1" t="str">
        <f t="shared" si="0"/>
        <v>원교 라 - 08</v>
      </c>
      <c r="D5" s="1" t="str">
        <f t="shared" si="1"/>
        <v/>
      </c>
      <c r="E5" s="1" t="s">
        <v>694</v>
      </c>
      <c r="F5" s="19" t="s">
        <v>145</v>
      </c>
      <c r="G5" s="19" t="s">
        <v>680</v>
      </c>
      <c r="H5" s="19" t="s">
        <v>735</v>
      </c>
      <c r="M5" s="21">
        <f t="shared" si="2"/>
        <v>37355</v>
      </c>
      <c r="N5" s="21">
        <f t="shared" si="3"/>
        <v>37404</v>
      </c>
      <c r="O5" s="21">
        <f t="shared" si="4"/>
        <v>37494</v>
      </c>
      <c r="P5" s="1">
        <f t="shared" si="5"/>
        <v>139</v>
      </c>
      <c r="Q5" s="1">
        <f t="shared" si="6"/>
        <v>90</v>
      </c>
    </row>
    <row r="6" spans="1:17">
      <c r="A6" s="1">
        <v>2002</v>
      </c>
      <c r="B6" s="1" t="s">
        <v>799</v>
      </c>
      <c r="C6" s="1" t="str">
        <f t="shared" si="0"/>
        <v>원교 라 - 08</v>
      </c>
      <c r="D6" s="1" t="str">
        <f t="shared" si="1"/>
        <v/>
      </c>
      <c r="E6" s="1" t="s">
        <v>17</v>
      </c>
      <c r="F6" s="19" t="s">
        <v>745</v>
      </c>
      <c r="G6" s="19" t="s">
        <v>665</v>
      </c>
      <c r="H6" s="19" t="s">
        <v>681</v>
      </c>
      <c r="M6" s="21">
        <f t="shared" si="2"/>
        <v>37357</v>
      </c>
      <c r="N6" s="21">
        <f t="shared" si="3"/>
        <v>37405</v>
      </c>
      <c r="O6" s="21">
        <f t="shared" si="4"/>
        <v>37496</v>
      </c>
      <c r="P6" s="1">
        <f t="shared" si="5"/>
        <v>139</v>
      </c>
      <c r="Q6" s="1">
        <f t="shared" si="6"/>
        <v>91</v>
      </c>
    </row>
    <row r="7" spans="1:17">
      <c r="A7" s="1">
        <v>2002</v>
      </c>
      <c r="B7" s="1" t="s">
        <v>799</v>
      </c>
      <c r="C7" s="1" t="str">
        <f t="shared" si="0"/>
        <v>원교 라 - 08</v>
      </c>
      <c r="D7" s="1" t="str">
        <f t="shared" si="1"/>
        <v/>
      </c>
      <c r="E7" s="1" t="s">
        <v>614</v>
      </c>
      <c r="F7" s="19" t="s">
        <v>138</v>
      </c>
      <c r="G7" s="19" t="s">
        <v>755</v>
      </c>
      <c r="H7" s="19" t="s">
        <v>743</v>
      </c>
      <c r="M7" s="21">
        <f t="shared" si="2"/>
        <v>37351</v>
      </c>
      <c r="N7" s="21">
        <f t="shared" si="3"/>
        <v>37399</v>
      </c>
      <c r="O7" s="21">
        <f t="shared" si="4"/>
        <v>37495</v>
      </c>
      <c r="P7" s="1">
        <f t="shared" si="5"/>
        <v>144</v>
      </c>
      <c r="Q7" s="1">
        <f t="shared" si="6"/>
        <v>96</v>
      </c>
    </row>
    <row r="8" spans="1:17">
      <c r="A8" s="1">
        <v>2002</v>
      </c>
      <c r="B8" s="1" t="s">
        <v>799</v>
      </c>
      <c r="C8" s="1" t="str">
        <f t="shared" si="0"/>
        <v>원교 라 - 08</v>
      </c>
      <c r="D8" s="1" t="str">
        <f t="shared" si="1"/>
        <v/>
      </c>
      <c r="E8" s="1" t="s">
        <v>19</v>
      </c>
      <c r="F8" s="19" t="s">
        <v>136</v>
      </c>
      <c r="G8" s="19" t="s">
        <v>141</v>
      </c>
      <c r="H8" s="19" t="s">
        <v>789</v>
      </c>
      <c r="M8" s="21">
        <f t="shared" si="2"/>
        <v>37352</v>
      </c>
      <c r="N8" s="21">
        <f t="shared" si="3"/>
        <v>37409</v>
      </c>
      <c r="O8" s="21">
        <f t="shared" si="4"/>
        <v>37480</v>
      </c>
      <c r="P8" s="1">
        <f t="shared" si="5"/>
        <v>128</v>
      </c>
      <c r="Q8" s="1">
        <f t="shared" si="6"/>
        <v>71</v>
      </c>
    </row>
    <row r="9" spans="1:17">
      <c r="A9" s="1">
        <v>2002</v>
      </c>
      <c r="B9" s="1" t="s">
        <v>801</v>
      </c>
      <c r="C9" s="1" t="str">
        <f t="shared" si="0"/>
        <v>원교 라 - 09</v>
      </c>
      <c r="D9" s="1" t="str">
        <f t="shared" si="1"/>
        <v/>
      </c>
      <c r="E9" s="1" t="s">
        <v>598</v>
      </c>
      <c r="F9" s="19" t="s">
        <v>745</v>
      </c>
      <c r="G9" s="19" t="s">
        <v>141</v>
      </c>
      <c r="H9" s="19" t="s">
        <v>292</v>
      </c>
      <c r="M9" s="21">
        <f t="shared" si="2"/>
        <v>37357</v>
      </c>
      <c r="N9" s="21">
        <f t="shared" si="3"/>
        <v>37409</v>
      </c>
      <c r="O9" s="21">
        <f t="shared" si="4"/>
        <v>37501</v>
      </c>
      <c r="P9" s="1">
        <f t="shared" si="5"/>
        <v>144</v>
      </c>
      <c r="Q9" s="1">
        <f t="shared" si="6"/>
        <v>92</v>
      </c>
    </row>
    <row r="10" spans="1:17">
      <c r="A10" s="1">
        <v>2002</v>
      </c>
      <c r="B10" s="1" t="s">
        <v>801</v>
      </c>
      <c r="C10" s="1" t="str">
        <f t="shared" si="0"/>
        <v>원교 라 - 09</v>
      </c>
      <c r="D10" s="1" t="str">
        <f t="shared" si="1"/>
        <v/>
      </c>
      <c r="E10" s="1" t="s">
        <v>13</v>
      </c>
      <c r="F10" s="19" t="s">
        <v>719</v>
      </c>
      <c r="G10" s="19" t="s">
        <v>583</v>
      </c>
      <c r="H10" s="19" t="s">
        <v>790</v>
      </c>
      <c r="M10" s="21">
        <f t="shared" si="2"/>
        <v>37372</v>
      </c>
      <c r="N10" s="21">
        <f t="shared" si="3"/>
        <v>37403</v>
      </c>
      <c r="O10" s="21">
        <f t="shared" si="4"/>
        <v>37470</v>
      </c>
      <c r="P10" s="1">
        <f t="shared" si="5"/>
        <v>98</v>
      </c>
      <c r="Q10" s="1">
        <f t="shared" si="6"/>
        <v>67</v>
      </c>
    </row>
    <row r="11" spans="1:17">
      <c r="A11" s="1">
        <v>2002</v>
      </c>
      <c r="B11" s="1" t="s">
        <v>801</v>
      </c>
      <c r="C11" s="1" t="str">
        <f t="shared" si="0"/>
        <v>원교 라 - 09</v>
      </c>
      <c r="D11" s="1" t="str">
        <f t="shared" si="1"/>
        <v/>
      </c>
      <c r="E11" s="1" t="s">
        <v>14</v>
      </c>
      <c r="F11" s="19" t="s">
        <v>695</v>
      </c>
      <c r="G11" s="19" t="s">
        <v>28</v>
      </c>
      <c r="H11" s="19" t="s">
        <v>791</v>
      </c>
      <c r="M11" s="21">
        <f t="shared" si="2"/>
        <v>37361</v>
      </c>
      <c r="N11" s="21" t="str">
        <f t="shared" si="3"/>
        <v/>
      </c>
      <c r="O11" s="21" t="e">
        <f t="shared" si="4"/>
        <v>#VALUE!</v>
      </c>
      <c r="P11" s="1" t="e">
        <f t="shared" si="5"/>
        <v>#VALUE!</v>
      </c>
      <c r="Q11" s="1" t="e">
        <f t="shared" si="6"/>
        <v>#VALUE!</v>
      </c>
    </row>
    <row r="12" spans="1:17">
      <c r="A12" s="1">
        <v>2002</v>
      </c>
      <c r="B12" s="1" t="s">
        <v>801</v>
      </c>
      <c r="C12" s="1" t="str">
        <f t="shared" si="0"/>
        <v>원교 라 - 09</v>
      </c>
      <c r="D12" s="1" t="str">
        <f t="shared" si="1"/>
        <v/>
      </c>
      <c r="E12" s="1" t="s">
        <v>694</v>
      </c>
      <c r="F12" s="19" t="s">
        <v>145</v>
      </c>
      <c r="G12" s="19" t="s">
        <v>154</v>
      </c>
      <c r="H12" s="19" t="s">
        <v>149</v>
      </c>
      <c r="M12" s="21">
        <f t="shared" si="2"/>
        <v>37355</v>
      </c>
      <c r="N12" s="21">
        <f t="shared" si="3"/>
        <v>37411</v>
      </c>
      <c r="O12" s="21">
        <f t="shared" si="4"/>
        <v>37504</v>
      </c>
      <c r="P12" s="1">
        <f t="shared" si="5"/>
        <v>149</v>
      </c>
      <c r="Q12" s="1">
        <f t="shared" si="6"/>
        <v>93</v>
      </c>
    </row>
    <row r="13" spans="1:17">
      <c r="A13" s="1">
        <v>2002</v>
      </c>
      <c r="B13" s="1" t="s">
        <v>801</v>
      </c>
      <c r="C13" s="1" t="str">
        <f t="shared" si="0"/>
        <v>원교 라 - 09</v>
      </c>
      <c r="D13" s="1" t="str">
        <f t="shared" si="1"/>
        <v/>
      </c>
      <c r="E13" s="1" t="s">
        <v>17</v>
      </c>
      <c r="F13" s="19" t="s">
        <v>684</v>
      </c>
      <c r="G13" s="19" t="s">
        <v>304</v>
      </c>
      <c r="H13" s="19" t="s">
        <v>770</v>
      </c>
      <c r="M13" s="21">
        <f t="shared" si="2"/>
        <v>37359</v>
      </c>
      <c r="N13" s="21">
        <f t="shared" si="3"/>
        <v>37413</v>
      </c>
      <c r="O13" s="21">
        <f t="shared" si="4"/>
        <v>37509</v>
      </c>
      <c r="P13" s="1">
        <f t="shared" si="5"/>
        <v>150</v>
      </c>
      <c r="Q13" s="1">
        <f t="shared" si="6"/>
        <v>96</v>
      </c>
    </row>
    <row r="14" spans="1:17">
      <c r="A14" s="1">
        <v>2002</v>
      </c>
      <c r="B14" s="1" t="s">
        <v>801</v>
      </c>
      <c r="C14" s="1" t="str">
        <f t="shared" si="0"/>
        <v>원교 라 - 09</v>
      </c>
      <c r="D14" s="1" t="str">
        <f t="shared" si="1"/>
        <v/>
      </c>
      <c r="E14" s="1" t="s">
        <v>614</v>
      </c>
      <c r="F14" s="19" t="s">
        <v>138</v>
      </c>
      <c r="G14" s="19" t="s">
        <v>680</v>
      </c>
      <c r="H14" s="19" t="s">
        <v>384</v>
      </c>
      <c r="M14" s="21">
        <f t="shared" si="2"/>
        <v>37351</v>
      </c>
      <c r="N14" s="21">
        <f t="shared" si="3"/>
        <v>37404</v>
      </c>
      <c r="O14" s="21">
        <f t="shared" si="4"/>
        <v>37508</v>
      </c>
      <c r="P14" s="1">
        <f t="shared" si="5"/>
        <v>157</v>
      </c>
      <c r="Q14" s="1">
        <f t="shared" si="6"/>
        <v>104</v>
      </c>
    </row>
    <row r="15" spans="1:17">
      <c r="A15" s="1">
        <v>2002</v>
      </c>
      <c r="B15" s="1" t="s">
        <v>801</v>
      </c>
      <c r="C15" s="1" t="str">
        <f t="shared" si="0"/>
        <v>원교 라 - 09</v>
      </c>
      <c r="D15" s="1" t="str">
        <f t="shared" si="1"/>
        <v/>
      </c>
      <c r="E15" s="1" t="s">
        <v>19</v>
      </c>
      <c r="F15" s="19" t="s">
        <v>673</v>
      </c>
      <c r="G15" s="19" t="s">
        <v>178</v>
      </c>
      <c r="H15" s="19" t="s">
        <v>601</v>
      </c>
      <c r="M15" s="21">
        <f t="shared" si="2"/>
        <v>37358</v>
      </c>
      <c r="N15" s="21">
        <f t="shared" si="3"/>
        <v>37412</v>
      </c>
      <c r="O15" s="21">
        <f t="shared" si="4"/>
        <v>37507</v>
      </c>
      <c r="P15" s="1">
        <f t="shared" si="5"/>
        <v>149</v>
      </c>
      <c r="Q15" s="1">
        <f t="shared" si="6"/>
        <v>95</v>
      </c>
    </row>
    <row r="16" spans="1:17">
      <c r="A16" s="1">
        <v>2002</v>
      </c>
      <c r="B16" s="1" t="s">
        <v>778</v>
      </c>
      <c r="C16" s="1" t="str">
        <f t="shared" si="0"/>
        <v>원교 라 - 10</v>
      </c>
      <c r="D16" s="1" t="str">
        <f t="shared" si="1"/>
        <v/>
      </c>
      <c r="E16" s="1" t="s">
        <v>598</v>
      </c>
      <c r="F16" s="19" t="s">
        <v>664</v>
      </c>
      <c r="G16" s="19" t="s">
        <v>680</v>
      </c>
      <c r="H16" s="19" t="s">
        <v>601</v>
      </c>
      <c r="M16" s="21">
        <f t="shared" si="2"/>
        <v>37368</v>
      </c>
      <c r="N16" s="21">
        <f t="shared" si="3"/>
        <v>37404</v>
      </c>
      <c r="O16" s="21">
        <f t="shared" si="4"/>
        <v>37507</v>
      </c>
      <c r="P16" s="1">
        <f t="shared" si="5"/>
        <v>139</v>
      </c>
      <c r="Q16" s="1">
        <f t="shared" si="6"/>
        <v>103</v>
      </c>
    </row>
    <row r="17" spans="1:17">
      <c r="A17" s="1">
        <v>2002</v>
      </c>
      <c r="B17" s="1" t="s">
        <v>778</v>
      </c>
      <c r="C17" s="1" t="str">
        <f t="shared" si="0"/>
        <v>원교 라 - 10</v>
      </c>
      <c r="D17" s="1" t="str">
        <f t="shared" si="1"/>
        <v/>
      </c>
      <c r="E17" s="1" t="s">
        <v>13</v>
      </c>
      <c r="F17" s="19" t="s">
        <v>693</v>
      </c>
      <c r="G17" s="19" t="s">
        <v>722</v>
      </c>
      <c r="H17" s="19" t="s">
        <v>735</v>
      </c>
      <c r="M17" s="21">
        <f t="shared" si="2"/>
        <v>37373</v>
      </c>
      <c r="N17" s="21">
        <f t="shared" si="3"/>
        <v>37400</v>
      </c>
      <c r="O17" s="21">
        <f t="shared" si="4"/>
        <v>37494</v>
      </c>
      <c r="P17" s="1">
        <f t="shared" si="5"/>
        <v>121</v>
      </c>
      <c r="Q17" s="1">
        <f t="shared" si="6"/>
        <v>94</v>
      </c>
    </row>
    <row r="18" spans="1:17">
      <c r="A18" s="1">
        <v>2002</v>
      </c>
      <c r="B18" s="1" t="s">
        <v>778</v>
      </c>
      <c r="C18" s="1" t="str">
        <f t="shared" si="0"/>
        <v>원교 라 - 10</v>
      </c>
      <c r="D18" s="1" t="str">
        <f t="shared" si="1"/>
        <v/>
      </c>
      <c r="E18" s="1" t="s">
        <v>14</v>
      </c>
      <c r="F18" s="19" t="s">
        <v>708</v>
      </c>
      <c r="G18" s="19" t="s">
        <v>792</v>
      </c>
      <c r="H18" s="19" t="s">
        <v>689</v>
      </c>
      <c r="M18" s="21">
        <f t="shared" si="2"/>
        <v>37360</v>
      </c>
      <c r="N18" s="21">
        <f t="shared" si="3"/>
        <v>37394</v>
      </c>
      <c r="O18" s="21">
        <f t="shared" si="4"/>
        <v>37486</v>
      </c>
      <c r="P18" s="1">
        <f t="shared" si="5"/>
        <v>126</v>
      </c>
      <c r="Q18" s="1">
        <f t="shared" si="6"/>
        <v>92</v>
      </c>
    </row>
    <row r="19" spans="1:17">
      <c r="A19" s="1">
        <v>2002</v>
      </c>
      <c r="B19" s="1" t="s">
        <v>778</v>
      </c>
      <c r="C19" s="1" t="str">
        <f t="shared" si="0"/>
        <v>원교 라 - 10</v>
      </c>
      <c r="D19" s="1" t="str">
        <f t="shared" si="1"/>
        <v/>
      </c>
      <c r="E19" s="1" t="s">
        <v>694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2002</v>
      </c>
      <c r="B20" s="1" t="s">
        <v>778</v>
      </c>
      <c r="C20" s="1" t="str">
        <f t="shared" si="0"/>
        <v>원교 라 - 10</v>
      </c>
      <c r="D20" s="1" t="str">
        <f t="shared" si="1"/>
        <v/>
      </c>
      <c r="E20" s="1" t="s">
        <v>17</v>
      </c>
      <c r="F20" s="19" t="s">
        <v>706</v>
      </c>
      <c r="G20" s="19" t="s">
        <v>665</v>
      </c>
      <c r="H20" s="19" t="s">
        <v>770</v>
      </c>
      <c r="M20" s="21">
        <f t="shared" si="2"/>
        <v>37356</v>
      </c>
      <c r="N20" s="21">
        <f t="shared" si="3"/>
        <v>37405</v>
      </c>
      <c r="O20" s="21">
        <f t="shared" si="4"/>
        <v>37509</v>
      </c>
      <c r="P20" s="1">
        <f t="shared" si="5"/>
        <v>153</v>
      </c>
      <c r="Q20" s="1">
        <f t="shared" si="6"/>
        <v>104</v>
      </c>
    </row>
    <row r="21" spans="1:17">
      <c r="A21" s="1">
        <v>2002</v>
      </c>
      <c r="B21" s="1" t="s">
        <v>778</v>
      </c>
      <c r="C21" s="1" t="str">
        <f t="shared" si="0"/>
        <v>원교 라 - 10</v>
      </c>
      <c r="D21" s="1" t="str">
        <f t="shared" si="1"/>
        <v/>
      </c>
      <c r="E21" s="1" t="s">
        <v>614</v>
      </c>
      <c r="F21" s="19" t="s">
        <v>139</v>
      </c>
      <c r="G21" s="19" t="s">
        <v>688</v>
      </c>
      <c r="H21" s="19" t="s">
        <v>147</v>
      </c>
      <c r="M21" s="21">
        <f t="shared" si="2"/>
        <v>37353</v>
      </c>
      <c r="N21" s="21">
        <f t="shared" si="3"/>
        <v>37401</v>
      </c>
      <c r="O21" s="21">
        <f t="shared" si="4"/>
        <v>37503</v>
      </c>
      <c r="P21" s="1">
        <f t="shared" si="5"/>
        <v>150</v>
      </c>
      <c r="Q21" s="1">
        <f t="shared" si="6"/>
        <v>102</v>
      </c>
    </row>
    <row r="22" spans="1:17">
      <c r="A22" s="1">
        <v>2002</v>
      </c>
      <c r="B22" s="1" t="s">
        <v>778</v>
      </c>
      <c r="C22" s="1" t="str">
        <f t="shared" si="0"/>
        <v>원교 라 - 10</v>
      </c>
      <c r="D22" s="1" t="str">
        <f t="shared" si="1"/>
        <v/>
      </c>
      <c r="E22" s="1" t="s">
        <v>19</v>
      </c>
      <c r="F22" s="19" t="s">
        <v>684</v>
      </c>
      <c r="G22" s="19" t="s">
        <v>304</v>
      </c>
      <c r="H22" s="19" t="s">
        <v>756</v>
      </c>
      <c r="M22" s="21">
        <f t="shared" si="2"/>
        <v>37359</v>
      </c>
      <c r="N22" s="21">
        <f t="shared" si="3"/>
        <v>37413</v>
      </c>
      <c r="O22" s="21">
        <f t="shared" si="4"/>
        <v>37517</v>
      </c>
      <c r="P22" s="1">
        <f t="shared" si="5"/>
        <v>158</v>
      </c>
      <c r="Q22" s="1">
        <f t="shared" si="6"/>
        <v>104</v>
      </c>
    </row>
    <row r="23" spans="1:17">
      <c r="A23" s="1">
        <v>2002</v>
      </c>
      <c r="B23" s="1" t="s">
        <v>751</v>
      </c>
      <c r="C23" s="1" t="str">
        <f t="shared" si="0"/>
        <v>원교 라 - 11</v>
      </c>
      <c r="D23" s="1" t="str">
        <f t="shared" si="1"/>
        <v/>
      </c>
      <c r="E23" s="1" t="s">
        <v>598</v>
      </c>
      <c r="F23" s="19" t="s">
        <v>679</v>
      </c>
      <c r="G23" s="19" t="s">
        <v>665</v>
      </c>
      <c r="H23" s="19" t="s">
        <v>788</v>
      </c>
      <c r="M23" s="21">
        <f t="shared" si="2"/>
        <v>37364</v>
      </c>
      <c r="N23" s="21">
        <f t="shared" si="3"/>
        <v>37405</v>
      </c>
      <c r="O23" s="21">
        <f t="shared" si="4"/>
        <v>37487</v>
      </c>
      <c r="P23" s="1">
        <f t="shared" si="5"/>
        <v>123</v>
      </c>
      <c r="Q23" s="1">
        <f t="shared" si="6"/>
        <v>82</v>
      </c>
    </row>
    <row r="24" spans="1:17">
      <c r="A24" s="1">
        <v>2002</v>
      </c>
      <c r="B24" s="1" t="s">
        <v>751</v>
      </c>
      <c r="C24" s="1" t="str">
        <f t="shared" si="0"/>
        <v>원교 라 - 11</v>
      </c>
      <c r="D24" s="1" t="str">
        <f t="shared" si="1"/>
        <v/>
      </c>
      <c r="E24" s="1" t="s">
        <v>13</v>
      </c>
      <c r="F24" s="19" t="s">
        <v>693</v>
      </c>
      <c r="G24" s="19" t="s">
        <v>793</v>
      </c>
      <c r="H24" s="19" t="s">
        <v>672</v>
      </c>
      <c r="M24" s="21">
        <f t="shared" si="2"/>
        <v>37373</v>
      </c>
      <c r="N24" s="21">
        <f t="shared" si="3"/>
        <v>37433</v>
      </c>
      <c r="O24" s="21">
        <f t="shared" si="4"/>
        <v>37497</v>
      </c>
      <c r="P24" s="1">
        <f t="shared" si="5"/>
        <v>124</v>
      </c>
      <c r="Q24" s="1">
        <f t="shared" si="6"/>
        <v>64</v>
      </c>
    </row>
    <row r="25" spans="1:17">
      <c r="A25" s="1">
        <v>2002</v>
      </c>
      <c r="B25" s="1" t="s">
        <v>751</v>
      </c>
      <c r="C25" s="1" t="str">
        <f t="shared" si="0"/>
        <v>원교 라 - 11</v>
      </c>
      <c r="D25" s="1" t="str">
        <f t="shared" si="1"/>
        <v/>
      </c>
      <c r="E25" s="1" t="s">
        <v>14</v>
      </c>
      <c r="F25" s="19" t="s">
        <v>695</v>
      </c>
      <c r="G25" s="19" t="s">
        <v>723</v>
      </c>
      <c r="H25" s="19" t="s">
        <v>742</v>
      </c>
      <c r="M25" s="21">
        <f t="shared" si="2"/>
        <v>37361</v>
      </c>
      <c r="N25" s="21">
        <f t="shared" si="3"/>
        <v>37392</v>
      </c>
      <c r="O25" s="21">
        <f t="shared" si="4"/>
        <v>37484</v>
      </c>
      <c r="P25" s="1">
        <f t="shared" si="5"/>
        <v>123</v>
      </c>
      <c r="Q25" s="1">
        <f t="shared" si="6"/>
        <v>92</v>
      </c>
    </row>
    <row r="26" spans="1:17">
      <c r="A26" s="1">
        <v>2002</v>
      </c>
      <c r="B26" s="1" t="s">
        <v>751</v>
      </c>
      <c r="C26" s="1" t="str">
        <f t="shared" si="0"/>
        <v>원교 라 - 11</v>
      </c>
      <c r="D26" s="1" t="str">
        <f t="shared" si="1"/>
        <v/>
      </c>
      <c r="E26" s="1" t="s">
        <v>694</v>
      </c>
      <c r="F26" s="19" t="s">
        <v>745</v>
      </c>
      <c r="G26" s="19" t="s">
        <v>688</v>
      </c>
      <c r="H26" s="19" t="s">
        <v>788</v>
      </c>
      <c r="M26" s="21">
        <f t="shared" si="2"/>
        <v>37357</v>
      </c>
      <c r="N26" s="21">
        <f t="shared" si="3"/>
        <v>37401</v>
      </c>
      <c r="O26" s="21">
        <f t="shared" si="4"/>
        <v>37487</v>
      </c>
      <c r="P26" s="1">
        <f t="shared" si="5"/>
        <v>130</v>
      </c>
      <c r="Q26" s="1">
        <f t="shared" si="6"/>
        <v>86</v>
      </c>
    </row>
    <row r="27" spans="1:17">
      <c r="A27" s="1">
        <v>2002</v>
      </c>
      <c r="B27" s="1" t="s">
        <v>751</v>
      </c>
      <c r="C27" s="1" t="str">
        <f t="shared" si="0"/>
        <v>원교 라 - 11</v>
      </c>
      <c r="D27" s="1" t="str">
        <f t="shared" si="1"/>
        <v/>
      </c>
      <c r="E27" s="1" t="s">
        <v>17</v>
      </c>
      <c r="F27" s="19" t="s">
        <v>745</v>
      </c>
      <c r="G27" s="19" t="s">
        <v>665</v>
      </c>
      <c r="H27" s="19" t="s">
        <v>683</v>
      </c>
      <c r="M27" s="21">
        <f t="shared" si="2"/>
        <v>37357</v>
      </c>
      <c r="N27" s="21">
        <f t="shared" si="3"/>
        <v>37405</v>
      </c>
      <c r="O27" s="21">
        <f t="shared" si="4"/>
        <v>37493</v>
      </c>
      <c r="P27" s="1">
        <f t="shared" si="5"/>
        <v>136</v>
      </c>
      <c r="Q27" s="1">
        <f t="shared" si="6"/>
        <v>88</v>
      </c>
    </row>
    <row r="28" spans="1:17">
      <c r="A28" s="1">
        <v>2002</v>
      </c>
      <c r="B28" s="1" t="s">
        <v>751</v>
      </c>
      <c r="C28" s="1" t="str">
        <f t="shared" si="0"/>
        <v>원교 라 - 11</v>
      </c>
      <c r="D28" s="1" t="str">
        <f t="shared" si="1"/>
        <v/>
      </c>
      <c r="E28" s="1" t="s">
        <v>614</v>
      </c>
      <c r="F28" s="19" t="s">
        <v>139</v>
      </c>
      <c r="G28" s="19" t="s">
        <v>583</v>
      </c>
      <c r="H28" s="19" t="s">
        <v>677</v>
      </c>
      <c r="M28" s="21">
        <f t="shared" si="2"/>
        <v>37353</v>
      </c>
      <c r="N28" s="21">
        <f t="shared" si="3"/>
        <v>37403</v>
      </c>
      <c r="O28" s="21">
        <f t="shared" si="4"/>
        <v>37488</v>
      </c>
      <c r="P28" s="1">
        <f t="shared" si="5"/>
        <v>135</v>
      </c>
      <c r="Q28" s="1">
        <f t="shared" si="6"/>
        <v>85</v>
      </c>
    </row>
    <row r="29" spans="1:17">
      <c r="A29" s="1">
        <v>2002</v>
      </c>
      <c r="B29" s="1" t="s">
        <v>751</v>
      </c>
      <c r="C29" s="1" t="str">
        <f t="shared" si="0"/>
        <v>원교 라 - 11</v>
      </c>
      <c r="D29" s="1" t="str">
        <f t="shared" si="1"/>
        <v/>
      </c>
      <c r="E29" s="1" t="s">
        <v>19</v>
      </c>
      <c r="F29" s="19" t="s">
        <v>673</v>
      </c>
      <c r="G29" s="19" t="s">
        <v>674</v>
      </c>
      <c r="H29" s="19" t="s">
        <v>406</v>
      </c>
      <c r="M29" s="21">
        <f t="shared" si="2"/>
        <v>37358</v>
      </c>
      <c r="N29" s="21">
        <f t="shared" si="3"/>
        <v>37407</v>
      </c>
      <c r="O29" s="21">
        <f t="shared" si="4"/>
        <v>37477</v>
      </c>
      <c r="P29" s="1">
        <f t="shared" si="5"/>
        <v>119</v>
      </c>
      <c r="Q29" s="1">
        <f t="shared" si="6"/>
        <v>70</v>
      </c>
    </row>
    <row r="30" spans="1:17">
      <c r="A30" s="1">
        <v>2002</v>
      </c>
      <c r="B30" s="1" t="s">
        <v>753</v>
      </c>
      <c r="C30" s="1" t="str">
        <f t="shared" si="0"/>
        <v>원교 라 - 12</v>
      </c>
      <c r="D30" s="1" t="str">
        <f t="shared" si="1"/>
        <v/>
      </c>
      <c r="E30" s="1" t="s">
        <v>598</v>
      </c>
      <c r="F30" s="19" t="s">
        <v>687</v>
      </c>
      <c r="G30" s="19" t="s">
        <v>680</v>
      </c>
      <c r="H30" s="19" t="s">
        <v>743</v>
      </c>
      <c r="M30" s="21">
        <f t="shared" si="2"/>
        <v>37362</v>
      </c>
      <c r="N30" s="21">
        <f t="shared" si="3"/>
        <v>37404</v>
      </c>
      <c r="O30" s="21">
        <f t="shared" si="4"/>
        <v>37495</v>
      </c>
      <c r="P30" s="1">
        <f t="shared" si="5"/>
        <v>133</v>
      </c>
      <c r="Q30" s="1">
        <f t="shared" si="6"/>
        <v>91</v>
      </c>
    </row>
    <row r="31" spans="1:17">
      <c r="A31" s="1">
        <v>2002</v>
      </c>
      <c r="B31" s="1" t="s">
        <v>753</v>
      </c>
      <c r="C31" s="1" t="str">
        <f t="shared" si="0"/>
        <v>원교 라 - 12</v>
      </c>
      <c r="D31" s="1" t="str">
        <f t="shared" si="1"/>
        <v/>
      </c>
      <c r="E31" s="1" t="s">
        <v>13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2002</v>
      </c>
      <c r="B32" s="1" t="s">
        <v>753</v>
      </c>
      <c r="C32" s="1" t="str">
        <f t="shared" si="0"/>
        <v>원교 라 - 12</v>
      </c>
      <c r="D32" s="1" t="str">
        <f t="shared" si="1"/>
        <v/>
      </c>
      <c r="E32" s="1" t="s">
        <v>14</v>
      </c>
      <c r="F32" s="19" t="s">
        <v>28</v>
      </c>
      <c r="G32" s="19" t="s">
        <v>28</v>
      </c>
      <c r="H32" s="19" t="s">
        <v>28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2002</v>
      </c>
      <c r="B33" s="1" t="s">
        <v>753</v>
      </c>
      <c r="C33" s="1" t="str">
        <f t="shared" si="0"/>
        <v>원교 라 - 12</v>
      </c>
      <c r="D33" s="1" t="str">
        <f t="shared" si="1"/>
        <v/>
      </c>
      <c r="E33" s="1" t="s">
        <v>694</v>
      </c>
      <c r="F33" s="19" t="s">
        <v>139</v>
      </c>
      <c r="G33" s="19" t="s">
        <v>733</v>
      </c>
      <c r="H33" s="19" t="s">
        <v>689</v>
      </c>
      <c r="M33" s="21">
        <f t="shared" si="2"/>
        <v>37353</v>
      </c>
      <c r="N33" s="21">
        <f t="shared" si="3"/>
        <v>37396</v>
      </c>
      <c r="O33" s="21">
        <f t="shared" si="4"/>
        <v>37486</v>
      </c>
      <c r="P33" s="1">
        <f t="shared" si="5"/>
        <v>133</v>
      </c>
      <c r="Q33" s="1">
        <f t="shared" si="6"/>
        <v>90</v>
      </c>
    </row>
    <row r="34" spans="1:17">
      <c r="A34" s="1">
        <v>2002</v>
      </c>
      <c r="B34" s="1" t="s">
        <v>753</v>
      </c>
      <c r="C34" s="1" t="str">
        <f t="shared" si="0"/>
        <v>원교 라 - 12</v>
      </c>
      <c r="D34" s="1" t="str">
        <f t="shared" si="1"/>
        <v/>
      </c>
      <c r="E34" s="1" t="s">
        <v>17</v>
      </c>
      <c r="F34" s="19" t="s">
        <v>745</v>
      </c>
      <c r="G34" s="19" t="s">
        <v>671</v>
      </c>
      <c r="H34" s="19" t="s">
        <v>147</v>
      </c>
      <c r="M34" s="21">
        <f t="shared" si="2"/>
        <v>37357</v>
      </c>
      <c r="N34" s="21">
        <f t="shared" si="3"/>
        <v>37402</v>
      </c>
      <c r="O34" s="21">
        <f t="shared" si="4"/>
        <v>37503</v>
      </c>
      <c r="P34" s="1">
        <f t="shared" si="5"/>
        <v>146</v>
      </c>
      <c r="Q34" s="1">
        <f t="shared" si="6"/>
        <v>101</v>
      </c>
    </row>
    <row r="35" spans="1:17">
      <c r="A35" s="1">
        <v>2002</v>
      </c>
      <c r="B35" s="1" t="s">
        <v>753</v>
      </c>
      <c r="C35" s="1" t="str">
        <f t="shared" si="0"/>
        <v>원교 라 - 12</v>
      </c>
      <c r="D35" s="1" t="str">
        <f t="shared" si="1"/>
        <v/>
      </c>
      <c r="E35" s="1" t="s">
        <v>614</v>
      </c>
      <c r="F35" s="19" t="s">
        <v>139</v>
      </c>
      <c r="G35" s="19" t="s">
        <v>688</v>
      </c>
      <c r="H35" s="19" t="s">
        <v>777</v>
      </c>
      <c r="M35" s="21">
        <f t="shared" si="2"/>
        <v>37353</v>
      </c>
      <c r="N35" s="21">
        <f t="shared" si="3"/>
        <v>37401</v>
      </c>
      <c r="O35" s="21">
        <f t="shared" si="4"/>
        <v>37475</v>
      </c>
      <c r="P35" s="1">
        <f t="shared" si="5"/>
        <v>122</v>
      </c>
      <c r="Q35" s="1">
        <f t="shared" si="6"/>
        <v>74</v>
      </c>
    </row>
    <row r="36" spans="1:17">
      <c r="A36" s="1">
        <v>2002</v>
      </c>
      <c r="B36" s="1" t="s">
        <v>753</v>
      </c>
      <c r="C36" s="1" t="str">
        <f t="shared" si="0"/>
        <v>원교 라 - 12</v>
      </c>
      <c r="D36" s="1" t="str">
        <f t="shared" si="1"/>
        <v/>
      </c>
      <c r="E36" s="1" t="s">
        <v>19</v>
      </c>
      <c r="F36" s="19" t="s">
        <v>138</v>
      </c>
      <c r="G36" s="19" t="s">
        <v>741</v>
      </c>
      <c r="H36" s="19" t="s">
        <v>789</v>
      </c>
      <c r="M36" s="21">
        <f t="shared" si="2"/>
        <v>37351</v>
      </c>
      <c r="N36" s="21">
        <f t="shared" si="3"/>
        <v>37397</v>
      </c>
      <c r="O36" s="21">
        <f t="shared" si="4"/>
        <v>37480</v>
      </c>
      <c r="P36" s="1">
        <f t="shared" si="5"/>
        <v>129</v>
      </c>
      <c r="Q36" s="1">
        <f t="shared" si="6"/>
        <v>83</v>
      </c>
    </row>
    <row r="37" spans="1:17">
      <c r="A37" s="1">
        <v>2002</v>
      </c>
      <c r="B37" s="1" t="s">
        <v>749</v>
      </c>
      <c r="C37" s="1" t="str">
        <f t="shared" si="0"/>
        <v>원교 라 - 13</v>
      </c>
      <c r="D37" s="1" t="str">
        <f t="shared" si="1"/>
        <v/>
      </c>
      <c r="E37" s="1" t="s">
        <v>598</v>
      </c>
      <c r="F37" s="19" t="s">
        <v>670</v>
      </c>
      <c r="G37" s="19" t="s">
        <v>680</v>
      </c>
      <c r="H37" s="19" t="s">
        <v>698</v>
      </c>
      <c r="M37" s="21">
        <f t="shared" si="2"/>
        <v>37366</v>
      </c>
      <c r="N37" s="21">
        <f t="shared" si="3"/>
        <v>37404</v>
      </c>
      <c r="O37" s="21">
        <f t="shared" si="4"/>
        <v>37498</v>
      </c>
      <c r="P37" s="1">
        <f t="shared" si="5"/>
        <v>132</v>
      </c>
      <c r="Q37" s="1">
        <f t="shared" si="6"/>
        <v>94</v>
      </c>
    </row>
    <row r="38" spans="1:17">
      <c r="A38" s="1">
        <v>2002</v>
      </c>
      <c r="B38" s="1" t="s">
        <v>749</v>
      </c>
      <c r="C38" s="1" t="str">
        <f t="shared" si="0"/>
        <v>원교 라 - 13</v>
      </c>
      <c r="D38" s="1" t="str">
        <f t="shared" si="1"/>
        <v/>
      </c>
      <c r="E38" s="1" t="s">
        <v>13</v>
      </c>
      <c r="F38" s="19" t="s">
        <v>719</v>
      </c>
      <c r="G38" s="19" t="s">
        <v>701</v>
      </c>
      <c r="H38" s="19" t="s">
        <v>743</v>
      </c>
      <c r="M38" s="21">
        <f t="shared" si="2"/>
        <v>37372</v>
      </c>
      <c r="N38" s="21">
        <f t="shared" si="3"/>
        <v>37406</v>
      </c>
      <c r="O38" s="21">
        <f t="shared" si="4"/>
        <v>37495</v>
      </c>
      <c r="P38" s="1">
        <f t="shared" si="5"/>
        <v>123</v>
      </c>
      <c r="Q38" s="1">
        <f t="shared" si="6"/>
        <v>89</v>
      </c>
    </row>
    <row r="39" spans="1:17">
      <c r="A39" s="1">
        <v>2002</v>
      </c>
      <c r="B39" s="1" t="s">
        <v>749</v>
      </c>
      <c r="C39" s="1" t="str">
        <f t="shared" si="0"/>
        <v>원교 라 - 13</v>
      </c>
      <c r="D39" s="1" t="str">
        <f t="shared" si="1"/>
        <v/>
      </c>
      <c r="E39" s="1" t="s">
        <v>14</v>
      </c>
      <c r="F39" s="19" t="s">
        <v>745</v>
      </c>
      <c r="G39" s="19" t="s">
        <v>794</v>
      </c>
      <c r="H39" s="19" t="s">
        <v>691</v>
      </c>
      <c r="M39" s="21">
        <f t="shared" si="2"/>
        <v>37357</v>
      </c>
      <c r="N39" s="21">
        <f t="shared" si="3"/>
        <v>37391</v>
      </c>
      <c r="O39" s="21">
        <f t="shared" si="4"/>
        <v>37490</v>
      </c>
      <c r="P39" s="1">
        <f t="shared" si="5"/>
        <v>133</v>
      </c>
      <c r="Q39" s="1">
        <f t="shared" si="6"/>
        <v>99</v>
      </c>
    </row>
    <row r="40" spans="1:17">
      <c r="A40" s="1">
        <v>2002</v>
      </c>
      <c r="B40" s="1" t="s">
        <v>749</v>
      </c>
      <c r="C40" s="1" t="str">
        <f t="shared" si="0"/>
        <v>원교 라 - 13</v>
      </c>
      <c r="D40" s="1" t="str">
        <f t="shared" si="1"/>
        <v/>
      </c>
      <c r="E40" s="1" t="s">
        <v>694</v>
      </c>
      <c r="F40" s="19" t="s">
        <v>745</v>
      </c>
      <c r="G40" s="19" t="s">
        <v>583</v>
      </c>
      <c r="H40" s="19" t="s">
        <v>691</v>
      </c>
      <c r="M40" s="21">
        <f t="shared" si="2"/>
        <v>37357</v>
      </c>
      <c r="N40" s="21">
        <f t="shared" si="3"/>
        <v>37403</v>
      </c>
      <c r="O40" s="21">
        <f t="shared" si="4"/>
        <v>37490</v>
      </c>
      <c r="P40" s="1">
        <f t="shared" si="5"/>
        <v>133</v>
      </c>
      <c r="Q40" s="1">
        <f t="shared" si="6"/>
        <v>87</v>
      </c>
    </row>
    <row r="41" spans="1:17">
      <c r="A41" s="1">
        <v>2002</v>
      </c>
      <c r="B41" s="1" t="s">
        <v>749</v>
      </c>
      <c r="C41" s="1" t="str">
        <f t="shared" si="0"/>
        <v>원교 라 - 13</v>
      </c>
      <c r="D41" s="1" t="str">
        <f t="shared" si="1"/>
        <v/>
      </c>
      <c r="E41" s="1" t="s">
        <v>17</v>
      </c>
      <c r="F41" s="19" t="s">
        <v>145</v>
      </c>
      <c r="G41" s="19" t="s">
        <v>583</v>
      </c>
      <c r="H41" s="19" t="s">
        <v>405</v>
      </c>
      <c r="M41" s="21">
        <f t="shared" si="2"/>
        <v>37355</v>
      </c>
      <c r="N41" s="21">
        <f t="shared" si="3"/>
        <v>37403</v>
      </c>
      <c r="O41" s="21">
        <f t="shared" si="4"/>
        <v>37502</v>
      </c>
      <c r="P41" s="1">
        <f t="shared" si="5"/>
        <v>147</v>
      </c>
      <c r="Q41" s="1">
        <f t="shared" si="6"/>
        <v>99</v>
      </c>
    </row>
    <row r="42" spans="1:17">
      <c r="A42" s="1">
        <v>2002</v>
      </c>
      <c r="B42" s="1" t="s">
        <v>749</v>
      </c>
      <c r="C42" s="1" t="str">
        <f t="shared" si="0"/>
        <v>원교 라 - 13</v>
      </c>
      <c r="D42" s="1" t="str">
        <f t="shared" si="1"/>
        <v/>
      </c>
      <c r="E42" s="1" t="s">
        <v>614</v>
      </c>
      <c r="F42" s="19" t="s">
        <v>706</v>
      </c>
      <c r="G42" s="19" t="s">
        <v>733</v>
      </c>
      <c r="H42" s="19" t="s">
        <v>384</v>
      </c>
      <c r="M42" s="21">
        <f t="shared" si="2"/>
        <v>37356</v>
      </c>
      <c r="N42" s="21">
        <f t="shared" si="3"/>
        <v>37396</v>
      </c>
      <c r="O42" s="21">
        <f t="shared" si="4"/>
        <v>37508</v>
      </c>
      <c r="P42" s="1">
        <f t="shared" si="5"/>
        <v>152</v>
      </c>
      <c r="Q42" s="1">
        <f t="shared" si="6"/>
        <v>112</v>
      </c>
    </row>
    <row r="43" spans="1:17">
      <c r="A43" s="1">
        <v>2002</v>
      </c>
      <c r="B43" s="1" t="s">
        <v>749</v>
      </c>
      <c r="C43" s="1" t="str">
        <f t="shared" si="0"/>
        <v>원교 라 - 13</v>
      </c>
      <c r="D43" s="1" t="str">
        <f t="shared" si="1"/>
        <v/>
      </c>
      <c r="E43" s="1" t="s">
        <v>19</v>
      </c>
      <c r="F43" s="19" t="s">
        <v>145</v>
      </c>
      <c r="G43" s="19" t="s">
        <v>701</v>
      </c>
      <c r="H43" s="19" t="s">
        <v>743</v>
      </c>
      <c r="M43" s="21">
        <f t="shared" si="2"/>
        <v>37355</v>
      </c>
      <c r="N43" s="21">
        <f t="shared" si="3"/>
        <v>37406</v>
      </c>
      <c r="O43" s="21">
        <f t="shared" si="4"/>
        <v>37495</v>
      </c>
      <c r="P43" s="1">
        <f t="shared" si="5"/>
        <v>140</v>
      </c>
      <c r="Q43" s="1">
        <f t="shared" si="6"/>
        <v>89</v>
      </c>
    </row>
    <row r="44" spans="1:17">
      <c r="A44" s="1">
        <v>2002</v>
      </c>
      <c r="B44" s="1" t="s">
        <v>780</v>
      </c>
      <c r="C44" s="1" t="str">
        <f t="shared" si="0"/>
        <v>원교 라 - 14</v>
      </c>
      <c r="D44" s="1" t="str">
        <f t="shared" si="1"/>
        <v/>
      </c>
      <c r="E44" s="1" t="s">
        <v>598</v>
      </c>
      <c r="F44" s="19" t="s">
        <v>679</v>
      </c>
      <c r="G44" s="19" t="s">
        <v>146</v>
      </c>
      <c r="H44" s="19" t="s">
        <v>149</v>
      </c>
      <c r="M44" s="21">
        <f t="shared" si="2"/>
        <v>37364</v>
      </c>
      <c r="N44" s="21">
        <f t="shared" si="3"/>
        <v>37410</v>
      </c>
      <c r="O44" s="21">
        <f t="shared" si="4"/>
        <v>37504</v>
      </c>
      <c r="P44" s="1">
        <f t="shared" si="5"/>
        <v>140</v>
      </c>
      <c r="Q44" s="1">
        <f t="shared" si="6"/>
        <v>94</v>
      </c>
    </row>
    <row r="45" spans="1:17">
      <c r="A45" s="1">
        <v>2002</v>
      </c>
      <c r="B45" s="1" t="s">
        <v>780</v>
      </c>
      <c r="C45" s="1" t="str">
        <f t="shared" si="0"/>
        <v>원교 라 - 14</v>
      </c>
      <c r="D45" s="1" t="str">
        <f t="shared" si="1"/>
        <v/>
      </c>
      <c r="E45" s="1" t="s">
        <v>13</v>
      </c>
      <c r="F45" s="19" t="s">
        <v>719</v>
      </c>
      <c r="G45" s="19" t="s">
        <v>583</v>
      </c>
      <c r="H45" s="19" t="s">
        <v>292</v>
      </c>
      <c r="M45" s="21">
        <f t="shared" si="2"/>
        <v>37372</v>
      </c>
      <c r="N45" s="21">
        <f t="shared" si="3"/>
        <v>37403</v>
      </c>
      <c r="O45" s="21">
        <f t="shared" si="4"/>
        <v>37501</v>
      </c>
      <c r="P45" s="1">
        <f t="shared" si="5"/>
        <v>129</v>
      </c>
      <c r="Q45" s="1">
        <f t="shared" si="6"/>
        <v>98</v>
      </c>
    </row>
    <row r="46" spans="1:17">
      <c r="A46" s="1">
        <v>2002</v>
      </c>
      <c r="B46" s="1" t="s">
        <v>780</v>
      </c>
      <c r="C46" s="1" t="str">
        <f t="shared" si="0"/>
        <v>원교 라 - 14</v>
      </c>
      <c r="D46" s="1" t="str">
        <f t="shared" si="1"/>
        <v/>
      </c>
      <c r="E46" s="1" t="s">
        <v>14</v>
      </c>
      <c r="F46" s="19" t="s">
        <v>137</v>
      </c>
      <c r="G46" s="19" t="s">
        <v>795</v>
      </c>
      <c r="H46" s="19" t="s">
        <v>405</v>
      </c>
      <c r="M46" s="21">
        <f t="shared" si="2"/>
        <v>37354</v>
      </c>
      <c r="N46" s="21">
        <f t="shared" si="3"/>
        <v>37390</v>
      </c>
      <c r="O46" s="21">
        <f t="shared" si="4"/>
        <v>37502</v>
      </c>
      <c r="P46" s="1">
        <f t="shared" si="5"/>
        <v>148</v>
      </c>
      <c r="Q46" s="1">
        <f t="shared" si="6"/>
        <v>112</v>
      </c>
    </row>
    <row r="47" spans="1:17">
      <c r="A47" s="1">
        <v>2002</v>
      </c>
      <c r="B47" s="1" t="s">
        <v>780</v>
      </c>
      <c r="C47" s="1" t="str">
        <f t="shared" si="0"/>
        <v>원교 라 - 14</v>
      </c>
      <c r="D47" s="1" t="str">
        <f t="shared" si="1"/>
        <v/>
      </c>
      <c r="E47" s="1" t="s">
        <v>694</v>
      </c>
      <c r="F47" s="19" t="s">
        <v>673</v>
      </c>
      <c r="G47" s="19" t="s">
        <v>304</v>
      </c>
      <c r="H47" s="19" t="s">
        <v>28</v>
      </c>
      <c r="M47" s="21">
        <f t="shared" si="2"/>
        <v>37358</v>
      </c>
      <c r="N47" s="21">
        <f t="shared" si="3"/>
        <v>37413</v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2002</v>
      </c>
      <c r="B48" s="1" t="s">
        <v>780</v>
      </c>
      <c r="C48" s="1" t="str">
        <f t="shared" si="0"/>
        <v>원교 라 - 14</v>
      </c>
      <c r="D48" s="1" t="str">
        <f t="shared" si="1"/>
        <v/>
      </c>
      <c r="E48" s="1" t="s">
        <v>17</v>
      </c>
      <c r="F48" s="19" t="s">
        <v>745</v>
      </c>
      <c r="G48" s="19" t="s">
        <v>28</v>
      </c>
      <c r="H48" s="19" t="s">
        <v>28</v>
      </c>
      <c r="M48" s="21">
        <f t="shared" si="2"/>
        <v>37357</v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2002</v>
      </c>
      <c r="B49" s="1" t="s">
        <v>780</v>
      </c>
      <c r="C49" s="1" t="str">
        <f t="shared" si="0"/>
        <v>원교 라 - 14</v>
      </c>
      <c r="D49" s="1" t="str">
        <f t="shared" si="1"/>
        <v/>
      </c>
      <c r="E49" s="1" t="s">
        <v>614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2002</v>
      </c>
      <c r="B50" s="1" t="s">
        <v>780</v>
      </c>
      <c r="C50" s="1" t="str">
        <f t="shared" si="0"/>
        <v>원교 라 - 14</v>
      </c>
      <c r="D50" s="1" t="str">
        <f t="shared" si="1"/>
        <v/>
      </c>
      <c r="E50" s="1" t="s">
        <v>19</v>
      </c>
      <c r="F50" s="19" t="s">
        <v>673</v>
      </c>
      <c r="G50" s="19" t="s">
        <v>154</v>
      </c>
      <c r="H50" s="19" t="s">
        <v>292</v>
      </c>
      <c r="M50" s="21">
        <f t="shared" si="2"/>
        <v>37358</v>
      </c>
      <c r="N50" s="21">
        <f t="shared" si="3"/>
        <v>37411</v>
      </c>
      <c r="O50" s="21">
        <f t="shared" si="4"/>
        <v>37501</v>
      </c>
      <c r="P50" s="1">
        <f t="shared" si="5"/>
        <v>143</v>
      </c>
      <c r="Q50" s="1">
        <f t="shared" si="6"/>
        <v>90</v>
      </c>
    </row>
    <row r="51" spans="1:17">
      <c r="A51" s="1">
        <v>2002</v>
      </c>
      <c r="B51" s="1" t="s">
        <v>748</v>
      </c>
      <c r="C51" s="1" t="str">
        <f t="shared" si="0"/>
        <v>원교 라 - 15</v>
      </c>
      <c r="D51" s="1" t="str">
        <f t="shared" si="1"/>
        <v/>
      </c>
      <c r="E51" s="1" t="s">
        <v>598</v>
      </c>
      <c r="F51" s="19" t="s">
        <v>687</v>
      </c>
      <c r="G51" s="19" t="s">
        <v>583</v>
      </c>
      <c r="H51" s="19" t="s">
        <v>744</v>
      </c>
      <c r="M51" s="21">
        <f t="shared" si="2"/>
        <v>37362</v>
      </c>
      <c r="N51" s="21">
        <f t="shared" si="3"/>
        <v>37403</v>
      </c>
      <c r="O51" s="21">
        <f t="shared" si="4"/>
        <v>37492</v>
      </c>
      <c r="P51" s="1">
        <f t="shared" si="5"/>
        <v>130</v>
      </c>
      <c r="Q51" s="1">
        <f t="shared" si="6"/>
        <v>89</v>
      </c>
    </row>
    <row r="52" spans="1:17">
      <c r="A52" s="1">
        <v>2002</v>
      </c>
      <c r="B52" s="1" t="s">
        <v>747</v>
      </c>
      <c r="C52" s="1" t="str">
        <f t="shared" si="0"/>
        <v>원교 라 - 15</v>
      </c>
      <c r="D52" s="1" t="str">
        <f t="shared" si="1"/>
        <v/>
      </c>
      <c r="E52" s="1" t="s">
        <v>13</v>
      </c>
      <c r="F52" s="19" t="s">
        <v>796</v>
      </c>
      <c r="G52" s="19" t="s">
        <v>665</v>
      </c>
      <c r="H52" s="19" t="s">
        <v>727</v>
      </c>
      <c r="M52" s="21">
        <f t="shared" si="2"/>
        <v>37374</v>
      </c>
      <c r="N52" s="21">
        <f t="shared" si="3"/>
        <v>37405</v>
      </c>
      <c r="O52" s="21">
        <f t="shared" si="4"/>
        <v>37525</v>
      </c>
      <c r="P52" s="1">
        <f t="shared" si="5"/>
        <v>151</v>
      </c>
      <c r="Q52" s="1">
        <f t="shared" si="6"/>
        <v>120</v>
      </c>
    </row>
    <row r="53" spans="1:17">
      <c r="A53" s="1">
        <v>2002</v>
      </c>
      <c r="B53" s="1" t="s">
        <v>747</v>
      </c>
      <c r="C53" s="1" t="str">
        <f t="shared" si="0"/>
        <v>원교 라 - 15</v>
      </c>
      <c r="D53" s="1" t="str">
        <f t="shared" si="1"/>
        <v/>
      </c>
      <c r="E53" s="1" t="s">
        <v>14</v>
      </c>
      <c r="F53" s="19" t="s">
        <v>138</v>
      </c>
      <c r="G53" s="19" t="s">
        <v>797</v>
      </c>
      <c r="H53" s="19" t="s">
        <v>683</v>
      </c>
      <c r="M53" s="21">
        <f t="shared" si="2"/>
        <v>37351</v>
      </c>
      <c r="N53" s="21">
        <f t="shared" si="3"/>
        <v>37388</v>
      </c>
      <c r="O53" s="21">
        <f t="shared" si="4"/>
        <v>37493</v>
      </c>
      <c r="P53" s="1">
        <f t="shared" si="5"/>
        <v>142</v>
      </c>
      <c r="Q53" s="1">
        <f t="shared" si="6"/>
        <v>105</v>
      </c>
    </row>
    <row r="54" spans="1:17">
      <c r="A54" s="1">
        <v>2002</v>
      </c>
      <c r="B54" s="1" t="s">
        <v>747</v>
      </c>
      <c r="C54" s="1" t="str">
        <f t="shared" si="0"/>
        <v>원교 라 - 15</v>
      </c>
      <c r="D54" s="1" t="str">
        <f t="shared" si="1"/>
        <v/>
      </c>
      <c r="E54" s="1" t="s">
        <v>694</v>
      </c>
      <c r="F54" s="19" t="s">
        <v>745</v>
      </c>
      <c r="G54" s="19" t="s">
        <v>680</v>
      </c>
      <c r="H54" s="19" t="s">
        <v>689</v>
      </c>
      <c r="M54" s="21">
        <f t="shared" si="2"/>
        <v>37357</v>
      </c>
      <c r="N54" s="21">
        <f t="shared" si="3"/>
        <v>37404</v>
      </c>
      <c r="O54" s="21">
        <f t="shared" si="4"/>
        <v>37486</v>
      </c>
      <c r="P54" s="1">
        <f t="shared" si="5"/>
        <v>129</v>
      </c>
      <c r="Q54" s="1">
        <f t="shared" si="6"/>
        <v>82</v>
      </c>
    </row>
    <row r="55" spans="1:17">
      <c r="A55" s="1">
        <v>2002</v>
      </c>
      <c r="B55" s="1" t="s">
        <v>747</v>
      </c>
      <c r="C55" s="1" t="str">
        <f t="shared" si="0"/>
        <v>원교 라 - 15</v>
      </c>
      <c r="D55" s="1" t="str">
        <f t="shared" si="1"/>
        <v/>
      </c>
      <c r="E55" s="1" t="s">
        <v>17</v>
      </c>
      <c r="F55" s="19" t="s">
        <v>706</v>
      </c>
      <c r="G55" s="19" t="s">
        <v>671</v>
      </c>
      <c r="H55" s="19" t="s">
        <v>149</v>
      </c>
      <c r="M55" s="21">
        <f t="shared" si="2"/>
        <v>37356</v>
      </c>
      <c r="N55" s="21">
        <f t="shared" si="3"/>
        <v>37402</v>
      </c>
      <c r="O55" s="21">
        <f t="shared" si="4"/>
        <v>37504</v>
      </c>
      <c r="P55" s="1">
        <f t="shared" si="5"/>
        <v>148</v>
      </c>
      <c r="Q55" s="1">
        <f t="shared" si="6"/>
        <v>102</v>
      </c>
    </row>
    <row r="56" spans="1:17">
      <c r="A56" s="1">
        <v>2002</v>
      </c>
      <c r="B56" s="1" t="s">
        <v>747</v>
      </c>
      <c r="C56" s="1" t="str">
        <f t="shared" si="0"/>
        <v>원교 라 - 15</v>
      </c>
      <c r="D56" s="1" t="str">
        <f t="shared" si="1"/>
        <v/>
      </c>
      <c r="E56" s="1" t="s">
        <v>614</v>
      </c>
      <c r="F56" s="19" t="s">
        <v>139</v>
      </c>
      <c r="G56" s="19" t="s">
        <v>688</v>
      </c>
      <c r="H56" s="19" t="s">
        <v>698</v>
      </c>
      <c r="M56" s="21">
        <f t="shared" si="2"/>
        <v>37353</v>
      </c>
      <c r="N56" s="21">
        <f t="shared" si="3"/>
        <v>37401</v>
      </c>
      <c r="O56" s="21">
        <f t="shared" si="4"/>
        <v>37498</v>
      </c>
      <c r="P56" s="1">
        <f t="shared" si="5"/>
        <v>145</v>
      </c>
      <c r="Q56" s="1">
        <f t="shared" si="6"/>
        <v>97</v>
      </c>
    </row>
    <row r="57" spans="1:17">
      <c r="A57" s="1">
        <v>2002</v>
      </c>
      <c r="B57" s="1" t="s">
        <v>747</v>
      </c>
      <c r="C57" s="1" t="str">
        <f t="shared" si="0"/>
        <v>원교 라 - 15</v>
      </c>
      <c r="D57" s="1" t="str">
        <f t="shared" si="1"/>
        <v/>
      </c>
      <c r="E57" s="1" t="s">
        <v>19</v>
      </c>
      <c r="F57" s="19" t="s">
        <v>676</v>
      </c>
      <c r="G57" s="19" t="s">
        <v>141</v>
      </c>
      <c r="H57" s="19" t="s">
        <v>798</v>
      </c>
      <c r="M57" s="21">
        <f t="shared" si="2"/>
        <v>37363</v>
      </c>
      <c r="N57" s="21">
        <f t="shared" si="3"/>
        <v>37409</v>
      </c>
      <c r="O57" s="21">
        <f t="shared" si="4"/>
        <v>37482</v>
      </c>
      <c r="P57" s="1">
        <f t="shared" si="5"/>
        <v>119</v>
      </c>
      <c r="Q57" s="1">
        <f t="shared" si="6"/>
        <v>73</v>
      </c>
    </row>
    <row r="58" spans="1:17">
      <c r="A58" s="1">
        <v>2002</v>
      </c>
      <c r="B58" s="1" t="s">
        <v>758</v>
      </c>
      <c r="C58" s="1" t="str">
        <f t="shared" si="0"/>
        <v>원교 라 - 16</v>
      </c>
      <c r="D58" s="1" t="str">
        <f t="shared" si="1"/>
        <v/>
      </c>
      <c r="E58" s="1" t="s">
        <v>598</v>
      </c>
      <c r="F58" s="19" t="s">
        <v>670</v>
      </c>
      <c r="G58" s="19" t="s">
        <v>701</v>
      </c>
      <c r="H58" s="19" t="s">
        <v>405</v>
      </c>
      <c r="M58" s="21">
        <f t="shared" si="2"/>
        <v>37366</v>
      </c>
      <c r="N58" s="21">
        <f t="shared" si="3"/>
        <v>37406</v>
      </c>
      <c r="O58" s="21">
        <f t="shared" si="4"/>
        <v>37502</v>
      </c>
      <c r="P58" s="1">
        <f t="shared" si="5"/>
        <v>136</v>
      </c>
      <c r="Q58" s="1">
        <f t="shared" si="6"/>
        <v>96</v>
      </c>
    </row>
    <row r="59" spans="1:17">
      <c r="A59" s="1">
        <v>2002</v>
      </c>
      <c r="B59" s="1" t="s">
        <v>758</v>
      </c>
      <c r="C59" s="1" t="str">
        <f t="shared" si="0"/>
        <v>원교 라 - 16</v>
      </c>
      <c r="D59" s="1" t="str">
        <f t="shared" si="1"/>
        <v/>
      </c>
      <c r="E59" s="1" t="s">
        <v>13</v>
      </c>
      <c r="F59" s="19" t="s">
        <v>796</v>
      </c>
      <c r="G59" s="19" t="s">
        <v>688</v>
      </c>
      <c r="H59" s="19" t="s">
        <v>292</v>
      </c>
      <c r="M59" s="21">
        <f t="shared" si="2"/>
        <v>37374</v>
      </c>
      <c r="N59" s="21">
        <f t="shared" si="3"/>
        <v>37401</v>
      </c>
      <c r="O59" s="21">
        <f t="shared" si="4"/>
        <v>37501</v>
      </c>
      <c r="P59" s="1">
        <f t="shared" si="5"/>
        <v>127</v>
      </c>
      <c r="Q59" s="1">
        <f t="shared" si="6"/>
        <v>100</v>
      </c>
    </row>
    <row r="60" spans="1:17">
      <c r="A60" s="1">
        <v>2002</v>
      </c>
      <c r="B60" s="1" t="s">
        <v>758</v>
      </c>
      <c r="C60" s="1" t="str">
        <f t="shared" si="0"/>
        <v>원교 라 - 16</v>
      </c>
      <c r="D60" s="1" t="str">
        <f t="shared" si="1"/>
        <v/>
      </c>
      <c r="E60" s="1" t="s">
        <v>14</v>
      </c>
      <c r="F60" s="19" t="s">
        <v>145</v>
      </c>
      <c r="G60" s="19" t="s">
        <v>795</v>
      </c>
      <c r="H60" s="19" t="s">
        <v>28</v>
      </c>
      <c r="M60" s="21">
        <f t="shared" si="2"/>
        <v>37355</v>
      </c>
      <c r="N60" s="21">
        <f t="shared" si="3"/>
        <v>37390</v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2002</v>
      </c>
      <c r="B61" s="1" t="s">
        <v>758</v>
      </c>
      <c r="C61" s="1" t="str">
        <f t="shared" si="0"/>
        <v>원교 라 - 16</v>
      </c>
      <c r="D61" s="1" t="str">
        <f t="shared" si="1"/>
        <v/>
      </c>
      <c r="E61" s="1" t="s">
        <v>694</v>
      </c>
      <c r="F61" s="19" t="s">
        <v>145</v>
      </c>
      <c r="G61" s="19" t="s">
        <v>671</v>
      </c>
      <c r="H61" s="19" t="s">
        <v>292</v>
      </c>
      <c r="M61" s="21">
        <f t="shared" si="2"/>
        <v>37355</v>
      </c>
      <c r="N61" s="21">
        <f t="shared" si="3"/>
        <v>37402</v>
      </c>
      <c r="O61" s="21">
        <f t="shared" si="4"/>
        <v>37501</v>
      </c>
      <c r="P61" s="1">
        <f t="shared" si="5"/>
        <v>146</v>
      </c>
      <c r="Q61" s="1">
        <f t="shared" si="6"/>
        <v>99</v>
      </c>
    </row>
    <row r="62" spans="1:17">
      <c r="A62" s="1">
        <v>2002</v>
      </c>
      <c r="B62" s="1" t="s">
        <v>758</v>
      </c>
      <c r="C62" s="1" t="str">
        <f t="shared" si="0"/>
        <v>원교 라 - 16</v>
      </c>
      <c r="D62" s="1" t="str">
        <f t="shared" si="1"/>
        <v/>
      </c>
      <c r="E62" s="1" t="s">
        <v>17</v>
      </c>
      <c r="F62" s="19" t="s">
        <v>745</v>
      </c>
      <c r="G62" s="19" t="s">
        <v>146</v>
      </c>
      <c r="H62" s="19" t="s">
        <v>770</v>
      </c>
      <c r="M62" s="21">
        <f t="shared" si="2"/>
        <v>37357</v>
      </c>
      <c r="N62" s="21">
        <f t="shared" si="3"/>
        <v>37410</v>
      </c>
      <c r="O62" s="21">
        <f t="shared" si="4"/>
        <v>37509</v>
      </c>
      <c r="P62" s="1">
        <f t="shared" si="5"/>
        <v>152</v>
      </c>
      <c r="Q62" s="1">
        <f t="shared" si="6"/>
        <v>99</v>
      </c>
    </row>
    <row r="63" spans="1:17">
      <c r="A63" s="1">
        <v>2002</v>
      </c>
      <c r="B63" s="1" t="s">
        <v>758</v>
      </c>
      <c r="C63" s="1" t="str">
        <f t="shared" si="0"/>
        <v>원교 라 - 16</v>
      </c>
      <c r="D63" s="1" t="str">
        <f t="shared" si="1"/>
        <v/>
      </c>
      <c r="E63" s="1" t="s">
        <v>614</v>
      </c>
      <c r="F63" s="19" t="s">
        <v>139</v>
      </c>
      <c r="G63" s="19" t="s">
        <v>688</v>
      </c>
      <c r="H63" s="19" t="s">
        <v>672</v>
      </c>
      <c r="M63" s="21">
        <f t="shared" si="2"/>
        <v>37353</v>
      </c>
      <c r="N63" s="21">
        <f t="shared" si="3"/>
        <v>37401</v>
      </c>
      <c r="O63" s="21">
        <f t="shared" si="4"/>
        <v>37497</v>
      </c>
      <c r="P63" s="1">
        <f t="shared" si="5"/>
        <v>144</v>
      </c>
      <c r="Q63" s="1">
        <f t="shared" si="6"/>
        <v>96</v>
      </c>
    </row>
    <row r="64" spans="1:17">
      <c r="A64" s="1">
        <v>2002</v>
      </c>
      <c r="B64" s="1" t="s">
        <v>758</v>
      </c>
      <c r="C64" s="1" t="str">
        <f t="shared" si="0"/>
        <v>원교 라 - 16</v>
      </c>
      <c r="D64" s="1" t="str">
        <f t="shared" si="1"/>
        <v/>
      </c>
      <c r="E64" s="1" t="s">
        <v>19</v>
      </c>
      <c r="F64" s="19" t="s">
        <v>145</v>
      </c>
      <c r="G64" s="19" t="s">
        <v>313</v>
      </c>
      <c r="H64" s="19" t="s">
        <v>147</v>
      </c>
      <c r="M64" s="21">
        <f t="shared" si="2"/>
        <v>37355</v>
      </c>
      <c r="N64" s="21">
        <f t="shared" si="3"/>
        <v>37408</v>
      </c>
      <c r="O64" s="21">
        <f t="shared" si="4"/>
        <v>37503</v>
      </c>
      <c r="P64" s="1">
        <f t="shared" si="5"/>
        <v>148</v>
      </c>
      <c r="Q64" s="1">
        <f t="shared" si="6"/>
        <v>95</v>
      </c>
    </row>
    <row r="65" spans="1:17">
      <c r="A65" s="1">
        <v>2002</v>
      </c>
      <c r="B65" s="1" t="s">
        <v>759</v>
      </c>
      <c r="C65" s="1" t="str">
        <f t="shared" si="0"/>
        <v>원교 라 - 17</v>
      </c>
      <c r="D65" s="1" t="str">
        <f t="shared" si="1"/>
        <v/>
      </c>
      <c r="E65" s="1" t="s">
        <v>598</v>
      </c>
      <c r="F65" s="19" t="s">
        <v>670</v>
      </c>
      <c r="G65" s="19" t="s">
        <v>583</v>
      </c>
      <c r="H65" s="19" t="s">
        <v>754</v>
      </c>
      <c r="M65" s="21">
        <f t="shared" si="2"/>
        <v>37366</v>
      </c>
      <c r="N65" s="21">
        <f t="shared" si="3"/>
        <v>37403</v>
      </c>
      <c r="O65" s="21">
        <f t="shared" si="4"/>
        <v>37511</v>
      </c>
      <c r="P65" s="1">
        <f t="shared" si="5"/>
        <v>145</v>
      </c>
      <c r="Q65" s="1">
        <f t="shared" si="6"/>
        <v>108</v>
      </c>
    </row>
    <row r="66" spans="1:17">
      <c r="A66" s="1">
        <v>2002</v>
      </c>
      <c r="B66" s="1" t="s">
        <v>759</v>
      </c>
      <c r="C66" s="1" t="str">
        <f t="shared" si="0"/>
        <v>원교 라 - 17</v>
      </c>
      <c r="D66" s="1" t="str">
        <f t="shared" si="1"/>
        <v/>
      </c>
      <c r="E66" s="1" t="s">
        <v>13</v>
      </c>
      <c r="F66" s="19" t="s">
        <v>719</v>
      </c>
      <c r="G66" s="19" t="s">
        <v>680</v>
      </c>
      <c r="H66" s="19" t="s">
        <v>292</v>
      </c>
      <c r="M66" s="21">
        <f t="shared" si="2"/>
        <v>37372</v>
      </c>
      <c r="N66" s="21">
        <f t="shared" si="3"/>
        <v>37404</v>
      </c>
      <c r="O66" s="21">
        <f t="shared" si="4"/>
        <v>37501</v>
      </c>
      <c r="P66" s="1">
        <f t="shared" si="5"/>
        <v>129</v>
      </c>
      <c r="Q66" s="1">
        <f t="shared" si="6"/>
        <v>97</v>
      </c>
    </row>
    <row r="67" spans="1:17">
      <c r="A67" s="1">
        <v>2002</v>
      </c>
      <c r="B67" s="1" t="s">
        <v>759</v>
      </c>
      <c r="C67" s="1" t="str">
        <f t="shared" ref="C67:C120" si="7">IFERROR(TRIM(LEFT(B67, FIND("(",B67)-1)), B67)</f>
        <v>원교 라 - 17</v>
      </c>
      <c r="D67" s="1" t="str">
        <f t="shared" ref="D67:D120" si="8">IFERROR(MID(B67, FIND("(",B67)+1, FIND(")",B67)-FIND("(",B67)-1), "")</f>
        <v/>
      </c>
      <c r="E67" s="1" t="s">
        <v>14</v>
      </c>
      <c r="F67" s="19" t="s">
        <v>139</v>
      </c>
      <c r="G67" s="19" t="s">
        <v>802</v>
      </c>
      <c r="H67" s="19" t="s">
        <v>683</v>
      </c>
      <c r="M67" s="21">
        <f t="shared" ref="M67:M120" si="9">IF(F67="-","", DATE($A67, LEFT(F67,FIND(".",F67)-1), MID(F67,FIND(".",F67)+1,LEN(F67))))</f>
        <v>37353</v>
      </c>
      <c r="N67" s="21">
        <f t="shared" ref="N67:N120" si="10">IF(G67="-","", DATE($A67, LEFT(G67,FIND(".",G67)-1), MID(G67,FIND(".",G67)+1,LEN(G67))))</f>
        <v>37393</v>
      </c>
      <c r="O67" s="21">
        <f t="shared" ref="O67:O120" si="11">IF(H67="-","", DATE($A67, LEFT(H67,FIND(".",H67)-1), MID(H67,FIND(".",H67)+1,LEN(H67))))</f>
        <v>37493</v>
      </c>
      <c r="P67" s="1">
        <f t="shared" ref="P67:P120" si="12">IF(OR(M67="",O67=""),"", O67-M67)</f>
        <v>140</v>
      </c>
      <c r="Q67" s="1">
        <f t="shared" ref="Q67:Q120" si="13">IF(OR(N67="",O67=""),"", O67-N67)</f>
        <v>100</v>
      </c>
    </row>
    <row r="68" spans="1:17">
      <c r="A68" s="1">
        <v>2002</v>
      </c>
      <c r="B68" s="1" t="s">
        <v>759</v>
      </c>
      <c r="C68" s="1" t="str">
        <f t="shared" si="7"/>
        <v>원교 라 - 17</v>
      </c>
      <c r="D68" s="1" t="str">
        <f t="shared" si="8"/>
        <v/>
      </c>
      <c r="E68" s="1" t="s">
        <v>694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2002</v>
      </c>
      <c r="B69" s="1" t="s">
        <v>759</v>
      </c>
      <c r="C69" s="1" t="str">
        <f t="shared" si="7"/>
        <v>원교 라 - 17</v>
      </c>
      <c r="D69" s="1" t="str">
        <f t="shared" si="8"/>
        <v/>
      </c>
      <c r="E69" s="1" t="s">
        <v>17</v>
      </c>
      <c r="F69" s="19" t="s">
        <v>745</v>
      </c>
      <c r="G69" s="19" t="s">
        <v>141</v>
      </c>
      <c r="H69" s="19" t="s">
        <v>149</v>
      </c>
      <c r="M69" s="21">
        <f t="shared" si="9"/>
        <v>37357</v>
      </c>
      <c r="N69" s="21">
        <f t="shared" si="10"/>
        <v>37409</v>
      </c>
      <c r="O69" s="21">
        <f t="shared" si="11"/>
        <v>37504</v>
      </c>
      <c r="P69" s="1">
        <f t="shared" si="12"/>
        <v>147</v>
      </c>
      <c r="Q69" s="1">
        <f t="shared" si="13"/>
        <v>95</v>
      </c>
    </row>
    <row r="70" spans="1:17">
      <c r="A70" s="1">
        <v>2002</v>
      </c>
      <c r="B70" s="1" t="s">
        <v>759</v>
      </c>
      <c r="C70" s="1" t="str">
        <f t="shared" si="7"/>
        <v>원교 라 - 17</v>
      </c>
      <c r="D70" s="1" t="str">
        <f t="shared" si="8"/>
        <v/>
      </c>
      <c r="E70" s="1" t="s">
        <v>614</v>
      </c>
      <c r="F70" s="19" t="s">
        <v>708</v>
      </c>
      <c r="G70" s="19" t="s">
        <v>28</v>
      </c>
      <c r="H70" s="19" t="s">
        <v>28</v>
      </c>
      <c r="M70" s="21">
        <f t="shared" si="9"/>
        <v>37360</v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2002</v>
      </c>
      <c r="B71" s="1" t="s">
        <v>759</v>
      </c>
      <c r="C71" s="1" t="str">
        <f t="shared" si="7"/>
        <v>원교 라 - 17</v>
      </c>
      <c r="D71" s="1" t="str">
        <f t="shared" si="8"/>
        <v/>
      </c>
      <c r="E71" s="1" t="s">
        <v>19</v>
      </c>
      <c r="F71" s="19" t="s">
        <v>684</v>
      </c>
      <c r="G71" s="19" t="s">
        <v>28</v>
      </c>
      <c r="H71" s="19" t="s">
        <v>28</v>
      </c>
      <c r="M71" s="21">
        <f t="shared" si="9"/>
        <v>37359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2002</v>
      </c>
      <c r="B72" s="1" t="s">
        <v>760</v>
      </c>
      <c r="C72" s="1" t="str">
        <f t="shared" si="7"/>
        <v>원교 라 - 18</v>
      </c>
      <c r="D72" s="1" t="str">
        <f t="shared" si="8"/>
        <v/>
      </c>
      <c r="E72" s="1" t="s">
        <v>598</v>
      </c>
      <c r="F72" s="19" t="s">
        <v>664</v>
      </c>
      <c r="G72" s="19" t="s">
        <v>803</v>
      </c>
      <c r="H72" s="19" t="s">
        <v>784</v>
      </c>
      <c r="M72" s="21">
        <f t="shared" si="9"/>
        <v>37368</v>
      </c>
      <c r="N72" s="21">
        <f t="shared" si="10"/>
        <v>37419</v>
      </c>
      <c r="O72" s="21">
        <f t="shared" si="11"/>
        <v>37527</v>
      </c>
      <c r="P72" s="1">
        <f t="shared" si="12"/>
        <v>159</v>
      </c>
      <c r="Q72" s="1">
        <f t="shared" si="13"/>
        <v>108</v>
      </c>
    </row>
    <row r="73" spans="1:17">
      <c r="A73" s="1">
        <v>2002</v>
      </c>
      <c r="B73" s="1" t="s">
        <v>760</v>
      </c>
      <c r="C73" s="1" t="str">
        <f t="shared" si="7"/>
        <v>원교 라 - 18</v>
      </c>
      <c r="D73" s="1" t="str">
        <f t="shared" si="8"/>
        <v/>
      </c>
      <c r="E73" s="1" t="s">
        <v>13</v>
      </c>
      <c r="F73" s="19" t="s">
        <v>705</v>
      </c>
      <c r="G73" s="19" t="s">
        <v>28</v>
      </c>
      <c r="H73" s="19" t="s">
        <v>28</v>
      </c>
      <c r="M73" s="21">
        <f t="shared" si="9"/>
        <v>37371</v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2002</v>
      </c>
      <c r="B74" s="1" t="s">
        <v>760</v>
      </c>
      <c r="C74" s="1" t="str">
        <f t="shared" si="7"/>
        <v>원교 라 - 18</v>
      </c>
      <c r="D74" s="1" t="str">
        <f t="shared" si="8"/>
        <v/>
      </c>
      <c r="E74" s="1" t="s">
        <v>14</v>
      </c>
      <c r="F74" s="19" t="s">
        <v>791</v>
      </c>
      <c r="G74" s="19" t="s">
        <v>28</v>
      </c>
      <c r="H74" s="19" t="s">
        <v>28</v>
      </c>
      <c r="M74" s="21" t="e">
        <f t="shared" si="9"/>
        <v>#VALUE!</v>
      </c>
      <c r="N74" s="21" t="str">
        <f t="shared" si="10"/>
        <v/>
      </c>
      <c r="O74" s="21" t="str">
        <f t="shared" si="11"/>
        <v/>
      </c>
      <c r="P74" s="1" t="e">
        <f t="shared" si="12"/>
        <v>#VALUE!</v>
      </c>
      <c r="Q74" s="1" t="str">
        <f t="shared" si="13"/>
        <v/>
      </c>
    </row>
    <row r="75" spans="1:17">
      <c r="A75" s="1">
        <v>2002</v>
      </c>
      <c r="B75" s="1" t="s">
        <v>760</v>
      </c>
      <c r="C75" s="1" t="str">
        <f t="shared" si="7"/>
        <v>원교 라 - 18</v>
      </c>
      <c r="D75" s="1" t="str">
        <f t="shared" si="8"/>
        <v/>
      </c>
      <c r="E75" s="1" t="s">
        <v>694</v>
      </c>
      <c r="F75" s="19" t="s">
        <v>745</v>
      </c>
      <c r="G75" s="19" t="s">
        <v>28</v>
      </c>
      <c r="H75" s="19" t="s">
        <v>28</v>
      </c>
      <c r="M75" s="21">
        <f t="shared" si="9"/>
        <v>37357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2002</v>
      </c>
      <c r="B76" s="1" t="s">
        <v>760</v>
      </c>
      <c r="C76" s="1" t="str">
        <f t="shared" si="7"/>
        <v>원교 라 - 18</v>
      </c>
      <c r="D76" s="1" t="str">
        <f t="shared" si="8"/>
        <v/>
      </c>
      <c r="E76" s="1" t="s">
        <v>17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2002</v>
      </c>
      <c r="B77" s="1" t="s">
        <v>760</v>
      </c>
      <c r="C77" s="1" t="str">
        <f t="shared" si="7"/>
        <v>원교 라 - 18</v>
      </c>
      <c r="D77" s="1" t="str">
        <f t="shared" si="8"/>
        <v/>
      </c>
      <c r="E77" s="1" t="s">
        <v>614</v>
      </c>
      <c r="F77" s="19" t="s">
        <v>706</v>
      </c>
      <c r="G77" s="19" t="s">
        <v>583</v>
      </c>
      <c r="H77" s="19" t="s">
        <v>147</v>
      </c>
      <c r="M77" s="21">
        <f t="shared" si="9"/>
        <v>37356</v>
      </c>
      <c r="N77" s="21">
        <f t="shared" si="10"/>
        <v>37403</v>
      </c>
      <c r="O77" s="21">
        <f t="shared" si="11"/>
        <v>37503</v>
      </c>
      <c r="P77" s="1">
        <f t="shared" si="12"/>
        <v>147</v>
      </c>
      <c r="Q77" s="1">
        <f t="shared" si="13"/>
        <v>100</v>
      </c>
    </row>
    <row r="78" spans="1:17">
      <c r="A78" s="1">
        <v>2002</v>
      </c>
      <c r="B78" s="1" t="s">
        <v>760</v>
      </c>
      <c r="C78" s="1" t="str">
        <f t="shared" si="7"/>
        <v>원교 라 - 18</v>
      </c>
      <c r="D78" s="1" t="str">
        <f t="shared" si="8"/>
        <v/>
      </c>
      <c r="E78" s="1" t="s">
        <v>19</v>
      </c>
      <c r="F78" s="19" t="s">
        <v>676</v>
      </c>
      <c r="G78" s="19" t="s">
        <v>28</v>
      </c>
      <c r="H78" s="19" t="s">
        <v>28</v>
      </c>
      <c r="M78" s="21">
        <f t="shared" si="9"/>
        <v>37363</v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2002</v>
      </c>
      <c r="B79" s="1" t="s">
        <v>761</v>
      </c>
      <c r="C79" s="1" t="str">
        <f t="shared" si="7"/>
        <v>원교 라 - 19</v>
      </c>
      <c r="D79" s="1" t="str">
        <f t="shared" si="8"/>
        <v/>
      </c>
      <c r="E79" s="1" t="s">
        <v>598</v>
      </c>
      <c r="F79" s="19" t="s">
        <v>696</v>
      </c>
      <c r="G79" s="19" t="s">
        <v>154</v>
      </c>
      <c r="H79" s="19" t="s">
        <v>149</v>
      </c>
      <c r="M79" s="21">
        <f t="shared" si="9"/>
        <v>37370</v>
      </c>
      <c r="N79" s="21">
        <f t="shared" si="10"/>
        <v>37411</v>
      </c>
      <c r="O79" s="21">
        <f t="shared" si="11"/>
        <v>37504</v>
      </c>
      <c r="P79" s="1">
        <f t="shared" si="12"/>
        <v>134</v>
      </c>
      <c r="Q79" s="1">
        <f t="shared" si="13"/>
        <v>93</v>
      </c>
    </row>
    <row r="80" spans="1:17">
      <c r="A80" s="1">
        <v>2002</v>
      </c>
      <c r="B80" s="1" t="s">
        <v>761</v>
      </c>
      <c r="C80" s="1" t="str">
        <f t="shared" si="7"/>
        <v>원교 라 - 19</v>
      </c>
      <c r="D80" s="1" t="str">
        <f t="shared" si="8"/>
        <v/>
      </c>
      <c r="E80" s="1" t="s">
        <v>13</v>
      </c>
      <c r="F80" s="19" t="s">
        <v>705</v>
      </c>
      <c r="G80" s="19" t="s">
        <v>28</v>
      </c>
      <c r="H80" s="19" t="s">
        <v>28</v>
      </c>
      <c r="M80" s="21">
        <f t="shared" si="9"/>
        <v>37371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2002</v>
      </c>
      <c r="B81" s="1" t="s">
        <v>761</v>
      </c>
      <c r="C81" s="1" t="str">
        <f t="shared" si="7"/>
        <v>원교 라 - 19</v>
      </c>
      <c r="D81" s="1" t="str">
        <f t="shared" si="8"/>
        <v/>
      </c>
      <c r="E81" s="1" t="s">
        <v>14</v>
      </c>
      <c r="F81" s="19" t="s">
        <v>28</v>
      </c>
      <c r="G81" s="19" t="s">
        <v>28</v>
      </c>
      <c r="H81" s="19" t="s">
        <v>28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2002</v>
      </c>
      <c r="B82" s="1" t="s">
        <v>761</v>
      </c>
      <c r="C82" s="1" t="str">
        <f t="shared" si="7"/>
        <v>원교 라 - 19</v>
      </c>
      <c r="D82" s="1" t="str">
        <f t="shared" si="8"/>
        <v/>
      </c>
      <c r="E82" s="1" t="s">
        <v>694</v>
      </c>
      <c r="F82" s="19" t="s">
        <v>137</v>
      </c>
      <c r="G82" s="19" t="s">
        <v>28</v>
      </c>
      <c r="H82" s="19" t="s">
        <v>28</v>
      </c>
      <c r="M82" s="21">
        <f t="shared" si="9"/>
        <v>37354</v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2002</v>
      </c>
      <c r="B83" s="1" t="s">
        <v>761</v>
      </c>
      <c r="C83" s="1" t="str">
        <f t="shared" si="7"/>
        <v>원교 라 - 19</v>
      </c>
      <c r="D83" s="1" t="str">
        <f t="shared" si="8"/>
        <v/>
      </c>
      <c r="E83" s="1" t="s">
        <v>17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2002</v>
      </c>
      <c r="B84" s="1" t="s">
        <v>761</v>
      </c>
      <c r="C84" s="1" t="str">
        <f t="shared" si="7"/>
        <v>원교 라 - 19</v>
      </c>
      <c r="D84" s="1" t="str">
        <f t="shared" si="8"/>
        <v/>
      </c>
      <c r="E84" s="1" t="s">
        <v>614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2002</v>
      </c>
      <c r="B85" s="1" t="s">
        <v>761</v>
      </c>
      <c r="C85" s="1" t="str">
        <f t="shared" si="7"/>
        <v>원교 라 - 19</v>
      </c>
      <c r="D85" s="1" t="str">
        <f t="shared" si="8"/>
        <v/>
      </c>
      <c r="E85" s="1" t="s">
        <v>19</v>
      </c>
      <c r="F85" s="19" t="s">
        <v>145</v>
      </c>
      <c r="G85" s="19" t="s">
        <v>28</v>
      </c>
      <c r="H85" s="19" t="s">
        <v>28</v>
      </c>
      <c r="M85" s="21">
        <f t="shared" si="9"/>
        <v>37355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2002</v>
      </c>
      <c r="B86" s="1" t="s">
        <v>762</v>
      </c>
      <c r="C86" s="1" t="str">
        <f t="shared" si="7"/>
        <v>원교 라 - 20</v>
      </c>
      <c r="D86" s="1" t="str">
        <f t="shared" si="8"/>
        <v/>
      </c>
      <c r="E86" s="1" t="s">
        <v>598</v>
      </c>
      <c r="F86" s="19" t="s">
        <v>696</v>
      </c>
      <c r="G86" s="19" t="s">
        <v>154</v>
      </c>
      <c r="H86" s="19" t="s">
        <v>743</v>
      </c>
      <c r="M86" s="21">
        <f t="shared" si="9"/>
        <v>37370</v>
      </c>
      <c r="N86" s="21">
        <f t="shared" si="10"/>
        <v>37411</v>
      </c>
      <c r="O86" s="21">
        <f t="shared" si="11"/>
        <v>37495</v>
      </c>
      <c r="P86" s="1">
        <f t="shared" si="12"/>
        <v>125</v>
      </c>
      <c r="Q86" s="1">
        <f t="shared" si="13"/>
        <v>84</v>
      </c>
    </row>
    <row r="87" spans="1:17">
      <c r="A87" s="1">
        <v>2002</v>
      </c>
      <c r="B87" s="1" t="s">
        <v>762</v>
      </c>
      <c r="C87" s="1" t="str">
        <f t="shared" si="7"/>
        <v>원교 라 - 20</v>
      </c>
      <c r="D87" s="1" t="str">
        <f t="shared" si="8"/>
        <v/>
      </c>
      <c r="E87" s="1" t="s">
        <v>13</v>
      </c>
      <c r="F87" s="19" t="s">
        <v>796</v>
      </c>
      <c r="G87" s="19" t="s">
        <v>28</v>
      </c>
      <c r="H87" s="19" t="s">
        <v>28</v>
      </c>
      <c r="M87" s="21">
        <f t="shared" si="9"/>
        <v>37374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2002</v>
      </c>
      <c r="B88" s="1" t="s">
        <v>762</v>
      </c>
      <c r="C88" s="1" t="str">
        <f t="shared" si="7"/>
        <v>원교 라 - 20</v>
      </c>
      <c r="D88" s="1" t="str">
        <f t="shared" si="8"/>
        <v/>
      </c>
      <c r="E88" s="1" t="s">
        <v>14</v>
      </c>
      <c r="F88" s="19" t="s">
        <v>28</v>
      </c>
      <c r="G88" s="19" t="s">
        <v>28</v>
      </c>
      <c r="H88" s="19" t="s">
        <v>28</v>
      </c>
      <c r="M88" s="21" t="str">
        <f t="shared" si="9"/>
        <v/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2002</v>
      </c>
      <c r="B89" s="1" t="s">
        <v>762</v>
      </c>
      <c r="C89" s="1" t="str">
        <f t="shared" si="7"/>
        <v>원교 라 - 20</v>
      </c>
      <c r="D89" s="1" t="str">
        <f t="shared" si="8"/>
        <v/>
      </c>
      <c r="E89" s="1" t="s">
        <v>694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2002</v>
      </c>
      <c r="B90" s="1" t="s">
        <v>762</v>
      </c>
      <c r="C90" s="1" t="str">
        <f t="shared" si="7"/>
        <v>원교 라 - 20</v>
      </c>
      <c r="D90" s="1" t="str">
        <f t="shared" si="8"/>
        <v/>
      </c>
      <c r="E90" s="1" t="s">
        <v>17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2002</v>
      </c>
      <c r="B91" s="1" t="s">
        <v>762</v>
      </c>
      <c r="C91" s="1" t="str">
        <f t="shared" si="7"/>
        <v>원교 라 - 20</v>
      </c>
      <c r="D91" s="1" t="str">
        <f t="shared" si="8"/>
        <v/>
      </c>
      <c r="E91" s="1" t="s">
        <v>614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2002</v>
      </c>
      <c r="B92" s="1" t="s">
        <v>762</v>
      </c>
      <c r="C92" s="1" t="str">
        <f t="shared" si="7"/>
        <v>원교 라 - 20</v>
      </c>
      <c r="D92" s="1" t="str">
        <f t="shared" si="8"/>
        <v/>
      </c>
      <c r="E92" s="1" t="s">
        <v>19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2002</v>
      </c>
      <c r="B93" s="1" t="s">
        <v>763</v>
      </c>
      <c r="C93" s="1" t="str">
        <f t="shared" si="7"/>
        <v>원교 라 - 21</v>
      </c>
      <c r="D93" s="1" t="str">
        <f t="shared" si="8"/>
        <v/>
      </c>
      <c r="E93" s="1" t="s">
        <v>598</v>
      </c>
      <c r="F93" s="19" t="s">
        <v>705</v>
      </c>
      <c r="G93" s="19" t="s">
        <v>304</v>
      </c>
      <c r="H93" s="19" t="s">
        <v>756</v>
      </c>
      <c r="M93" s="21">
        <f t="shared" si="9"/>
        <v>37371</v>
      </c>
      <c r="N93" s="21">
        <f t="shared" si="10"/>
        <v>37413</v>
      </c>
      <c r="O93" s="21">
        <f t="shared" si="11"/>
        <v>37517</v>
      </c>
      <c r="P93" s="1">
        <f t="shared" si="12"/>
        <v>146</v>
      </c>
      <c r="Q93" s="1">
        <f t="shared" si="13"/>
        <v>104</v>
      </c>
    </row>
    <row r="94" spans="1:17">
      <c r="A94" s="1">
        <v>2002</v>
      </c>
      <c r="B94" s="1" t="s">
        <v>763</v>
      </c>
      <c r="C94" s="1" t="str">
        <f t="shared" si="7"/>
        <v>원교 라 - 21</v>
      </c>
      <c r="D94" s="1" t="str">
        <f t="shared" si="8"/>
        <v/>
      </c>
      <c r="E94" s="1" t="s">
        <v>13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2002</v>
      </c>
      <c r="B95" s="1" t="s">
        <v>763</v>
      </c>
      <c r="C95" s="1" t="str">
        <f t="shared" si="7"/>
        <v>원교 라 - 21</v>
      </c>
      <c r="D95" s="1" t="str">
        <f t="shared" si="8"/>
        <v/>
      </c>
      <c r="E95" s="1" t="s">
        <v>14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2002</v>
      </c>
      <c r="B96" s="1" t="s">
        <v>763</v>
      </c>
      <c r="C96" s="1" t="str">
        <f t="shared" si="7"/>
        <v>원교 라 - 21</v>
      </c>
      <c r="D96" s="1" t="str">
        <f t="shared" si="8"/>
        <v/>
      </c>
      <c r="E96" s="1" t="s">
        <v>694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2002</v>
      </c>
      <c r="B97" s="1" t="s">
        <v>763</v>
      </c>
      <c r="C97" s="1" t="str">
        <f t="shared" si="7"/>
        <v>원교 라 - 21</v>
      </c>
      <c r="D97" s="1" t="str">
        <f t="shared" si="8"/>
        <v/>
      </c>
      <c r="E97" s="1" t="s">
        <v>17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2002</v>
      </c>
      <c r="B98" s="1" t="s">
        <v>763</v>
      </c>
      <c r="C98" s="1" t="str">
        <f t="shared" si="7"/>
        <v>원교 라 - 21</v>
      </c>
      <c r="D98" s="1" t="str">
        <f t="shared" si="8"/>
        <v/>
      </c>
      <c r="E98" s="1" t="s">
        <v>614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2002</v>
      </c>
      <c r="B99" s="1" t="s">
        <v>763</v>
      </c>
      <c r="C99" s="1" t="str">
        <f t="shared" si="7"/>
        <v>원교 라 - 21</v>
      </c>
      <c r="D99" s="1" t="str">
        <f t="shared" si="8"/>
        <v/>
      </c>
      <c r="E99" s="1" t="s">
        <v>19</v>
      </c>
      <c r="F99" s="19" t="s">
        <v>28</v>
      </c>
      <c r="G99" s="19" t="s">
        <v>28</v>
      </c>
      <c r="H99" s="19" t="s">
        <v>28</v>
      </c>
      <c r="M99" s="21" t="str">
        <f t="shared" si="9"/>
        <v/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2002</v>
      </c>
      <c r="B100" s="1" t="s">
        <v>115</v>
      </c>
      <c r="C100" s="1" t="str">
        <f t="shared" si="7"/>
        <v>Campbell Early</v>
      </c>
      <c r="D100" s="1" t="str">
        <f t="shared" si="8"/>
        <v>대조</v>
      </c>
      <c r="E100" s="1" t="s">
        <v>598</v>
      </c>
      <c r="F100" s="19" t="s">
        <v>687</v>
      </c>
      <c r="G100" s="19" t="s">
        <v>688</v>
      </c>
      <c r="H100" s="19" t="s">
        <v>698</v>
      </c>
      <c r="M100" s="21">
        <f t="shared" si="9"/>
        <v>37362</v>
      </c>
      <c r="N100" s="21">
        <f t="shared" si="10"/>
        <v>37401</v>
      </c>
      <c r="O100" s="21">
        <f t="shared" si="11"/>
        <v>37498</v>
      </c>
      <c r="P100" s="1">
        <f t="shared" si="12"/>
        <v>136</v>
      </c>
      <c r="Q100" s="1">
        <f t="shared" si="13"/>
        <v>97</v>
      </c>
    </row>
    <row r="101" spans="1:17">
      <c r="A101" s="1">
        <v>2002</v>
      </c>
      <c r="B101" s="1" t="s">
        <v>115</v>
      </c>
      <c r="C101" s="1" t="str">
        <f t="shared" si="7"/>
        <v>Campbell Early</v>
      </c>
      <c r="D101" s="1" t="str">
        <f t="shared" si="8"/>
        <v>대조</v>
      </c>
      <c r="E101" s="1" t="s">
        <v>13</v>
      </c>
      <c r="F101" s="19" t="s">
        <v>705</v>
      </c>
      <c r="G101" s="19" t="s">
        <v>741</v>
      </c>
      <c r="H101" s="19" t="s">
        <v>292</v>
      </c>
      <c r="M101" s="21">
        <f t="shared" si="9"/>
        <v>37371</v>
      </c>
      <c r="N101" s="21">
        <f t="shared" si="10"/>
        <v>37397</v>
      </c>
      <c r="O101" s="21">
        <f t="shared" si="11"/>
        <v>37501</v>
      </c>
      <c r="P101" s="1">
        <f t="shared" si="12"/>
        <v>130</v>
      </c>
      <c r="Q101" s="1">
        <f t="shared" si="13"/>
        <v>104</v>
      </c>
    </row>
    <row r="102" spans="1:17">
      <c r="A102" s="1">
        <v>2002</v>
      </c>
      <c r="B102" s="1" t="s">
        <v>115</v>
      </c>
      <c r="C102" s="1" t="str">
        <f t="shared" si="7"/>
        <v>Campbell Early</v>
      </c>
      <c r="D102" s="1" t="str">
        <f t="shared" si="8"/>
        <v>대조</v>
      </c>
      <c r="E102" s="1" t="s">
        <v>14</v>
      </c>
      <c r="F102" s="19" t="s">
        <v>676</v>
      </c>
      <c r="G102" s="19" t="s">
        <v>733</v>
      </c>
      <c r="H102" s="19" t="s">
        <v>721</v>
      </c>
      <c r="M102" s="21">
        <f t="shared" si="9"/>
        <v>37363</v>
      </c>
      <c r="N102" s="21">
        <f t="shared" si="10"/>
        <v>37396</v>
      </c>
      <c r="O102" s="21">
        <f t="shared" si="11"/>
        <v>37491</v>
      </c>
      <c r="P102" s="1">
        <f t="shared" si="12"/>
        <v>128</v>
      </c>
      <c r="Q102" s="1">
        <f t="shared" si="13"/>
        <v>95</v>
      </c>
    </row>
    <row r="103" spans="1:17">
      <c r="A103" s="1">
        <v>2002</v>
      </c>
      <c r="B103" s="1" t="s">
        <v>115</v>
      </c>
      <c r="C103" s="1" t="str">
        <f t="shared" si="7"/>
        <v>Campbell Early</v>
      </c>
      <c r="D103" s="1" t="str">
        <f t="shared" si="8"/>
        <v>대조</v>
      </c>
      <c r="E103" s="1" t="s">
        <v>694</v>
      </c>
      <c r="F103" s="19" t="s">
        <v>139</v>
      </c>
      <c r="G103" s="19" t="s">
        <v>722</v>
      </c>
      <c r="H103" s="19" t="s">
        <v>789</v>
      </c>
      <c r="M103" s="21">
        <f t="shared" si="9"/>
        <v>37353</v>
      </c>
      <c r="N103" s="21">
        <f t="shared" si="10"/>
        <v>37400</v>
      </c>
      <c r="O103" s="21">
        <f t="shared" si="11"/>
        <v>37480</v>
      </c>
      <c r="P103" s="1">
        <f t="shared" si="12"/>
        <v>127</v>
      </c>
      <c r="Q103" s="1">
        <f t="shared" si="13"/>
        <v>80</v>
      </c>
    </row>
    <row r="104" spans="1:17">
      <c r="A104" s="1">
        <v>2002</v>
      </c>
      <c r="B104" s="1" t="s">
        <v>115</v>
      </c>
      <c r="C104" s="1" t="str">
        <f t="shared" si="7"/>
        <v>Campbell Early</v>
      </c>
      <c r="D104" s="1" t="str">
        <f t="shared" si="8"/>
        <v>대조</v>
      </c>
      <c r="E104" s="1" t="s">
        <v>17</v>
      </c>
      <c r="F104" s="19" t="s">
        <v>137</v>
      </c>
      <c r="G104" s="19" t="s">
        <v>688</v>
      </c>
      <c r="H104" s="19" t="s">
        <v>601</v>
      </c>
      <c r="M104" s="21">
        <f t="shared" si="9"/>
        <v>37354</v>
      </c>
      <c r="N104" s="21">
        <f t="shared" si="10"/>
        <v>37401</v>
      </c>
      <c r="O104" s="21">
        <f t="shared" si="11"/>
        <v>37507</v>
      </c>
      <c r="P104" s="1">
        <f t="shared" si="12"/>
        <v>153</v>
      </c>
      <c r="Q104" s="1">
        <f t="shared" si="13"/>
        <v>106</v>
      </c>
    </row>
    <row r="105" spans="1:17">
      <c r="A105" s="1">
        <v>2002</v>
      </c>
      <c r="B105" s="1" t="s">
        <v>115</v>
      </c>
      <c r="C105" s="1" t="str">
        <f t="shared" si="7"/>
        <v>Campbell Early</v>
      </c>
      <c r="D105" s="1" t="str">
        <f t="shared" si="8"/>
        <v>대조</v>
      </c>
      <c r="E105" s="1" t="s">
        <v>614</v>
      </c>
      <c r="F105" s="19" t="s">
        <v>706</v>
      </c>
      <c r="G105" s="19" t="s">
        <v>733</v>
      </c>
      <c r="H105" s="19" t="s">
        <v>405</v>
      </c>
      <c r="M105" s="21">
        <f t="shared" si="9"/>
        <v>37356</v>
      </c>
      <c r="N105" s="21">
        <f t="shared" si="10"/>
        <v>37396</v>
      </c>
      <c r="O105" s="21">
        <f t="shared" si="11"/>
        <v>37502</v>
      </c>
      <c r="P105" s="1">
        <f t="shared" si="12"/>
        <v>146</v>
      </c>
      <c r="Q105" s="1">
        <f t="shared" si="13"/>
        <v>106</v>
      </c>
    </row>
    <row r="106" spans="1:17">
      <c r="A106" s="1">
        <v>2002</v>
      </c>
      <c r="B106" s="1" t="s">
        <v>115</v>
      </c>
      <c r="C106" s="1" t="str">
        <f t="shared" si="7"/>
        <v>Campbell Early</v>
      </c>
      <c r="D106" s="1" t="str">
        <f t="shared" si="8"/>
        <v>대조</v>
      </c>
      <c r="E106" s="1" t="s">
        <v>19</v>
      </c>
      <c r="F106" s="19" t="s">
        <v>673</v>
      </c>
      <c r="G106" s="19" t="s">
        <v>804</v>
      </c>
      <c r="H106" s="19" t="s">
        <v>742</v>
      </c>
      <c r="M106" s="21">
        <f t="shared" si="9"/>
        <v>37358</v>
      </c>
      <c r="N106" s="21">
        <f t="shared" si="10"/>
        <v>37389</v>
      </c>
      <c r="O106" s="21">
        <f t="shared" si="11"/>
        <v>37484</v>
      </c>
      <c r="P106" s="1">
        <f t="shared" si="12"/>
        <v>126</v>
      </c>
      <c r="Q106" s="1">
        <f t="shared" si="13"/>
        <v>95</v>
      </c>
    </row>
    <row r="107" spans="1:17">
      <c r="A107" s="1">
        <v>2002</v>
      </c>
      <c r="B107" s="1" t="s">
        <v>114</v>
      </c>
      <c r="C107" s="1" t="str">
        <f t="shared" si="7"/>
        <v>Kyoho</v>
      </c>
      <c r="D107" s="1" t="str">
        <f t="shared" si="8"/>
        <v>대조</v>
      </c>
      <c r="E107" s="1" t="s">
        <v>598</v>
      </c>
      <c r="F107" s="19" t="s">
        <v>679</v>
      </c>
      <c r="G107" s="19" t="s">
        <v>701</v>
      </c>
      <c r="H107" s="19" t="s">
        <v>725</v>
      </c>
      <c r="M107" s="21">
        <f t="shared" si="9"/>
        <v>37364</v>
      </c>
      <c r="N107" s="21">
        <f t="shared" si="10"/>
        <v>37406</v>
      </c>
      <c r="O107" s="21">
        <f t="shared" si="11"/>
        <v>37514</v>
      </c>
      <c r="P107" s="1">
        <f t="shared" si="12"/>
        <v>150</v>
      </c>
      <c r="Q107" s="1">
        <f t="shared" si="13"/>
        <v>108</v>
      </c>
    </row>
    <row r="108" spans="1:17">
      <c r="A108" s="1">
        <v>2002</v>
      </c>
      <c r="B108" s="1" t="s">
        <v>114</v>
      </c>
      <c r="C108" s="1" t="str">
        <f t="shared" si="7"/>
        <v>Kyoho</v>
      </c>
      <c r="D108" s="1" t="str">
        <f t="shared" si="8"/>
        <v>대조</v>
      </c>
      <c r="E108" s="1" t="s">
        <v>13</v>
      </c>
      <c r="F108" s="19" t="s">
        <v>719</v>
      </c>
      <c r="G108" s="19" t="s">
        <v>671</v>
      </c>
      <c r="H108" s="19" t="s">
        <v>784</v>
      </c>
      <c r="M108" s="21">
        <f t="shared" si="9"/>
        <v>37372</v>
      </c>
      <c r="N108" s="21">
        <f t="shared" si="10"/>
        <v>37402</v>
      </c>
      <c r="O108" s="21">
        <f t="shared" si="11"/>
        <v>37527</v>
      </c>
      <c r="P108" s="1">
        <f t="shared" si="12"/>
        <v>155</v>
      </c>
      <c r="Q108" s="1">
        <f t="shared" si="13"/>
        <v>125</v>
      </c>
    </row>
    <row r="109" spans="1:17">
      <c r="A109" s="1">
        <v>2002</v>
      </c>
      <c r="B109" s="1" t="s">
        <v>114</v>
      </c>
      <c r="C109" s="1" t="str">
        <f t="shared" si="7"/>
        <v>Kyoho</v>
      </c>
      <c r="D109" s="1" t="str">
        <f t="shared" si="8"/>
        <v>대조</v>
      </c>
      <c r="E109" s="1" t="s">
        <v>14</v>
      </c>
      <c r="F109" s="19" t="s">
        <v>719</v>
      </c>
      <c r="G109" s="19" t="s">
        <v>701</v>
      </c>
      <c r="H109" s="19" t="s">
        <v>729</v>
      </c>
      <c r="M109" s="21">
        <f t="shared" si="9"/>
        <v>37372</v>
      </c>
      <c r="N109" s="21">
        <f t="shared" si="10"/>
        <v>37406</v>
      </c>
      <c r="O109" s="21">
        <f t="shared" si="11"/>
        <v>37521</v>
      </c>
      <c r="P109" s="1">
        <f t="shared" si="12"/>
        <v>149</v>
      </c>
      <c r="Q109" s="1">
        <f t="shared" si="13"/>
        <v>115</v>
      </c>
    </row>
    <row r="110" spans="1:17">
      <c r="A110" s="1">
        <v>2002</v>
      </c>
      <c r="B110" s="1" t="s">
        <v>114</v>
      </c>
      <c r="C110" s="1" t="str">
        <f t="shared" si="7"/>
        <v>Kyoho</v>
      </c>
      <c r="D110" s="1" t="str">
        <f t="shared" si="8"/>
        <v>대조</v>
      </c>
      <c r="E110" s="1" t="s">
        <v>694</v>
      </c>
      <c r="F110" s="19" t="s">
        <v>706</v>
      </c>
      <c r="G110" s="19" t="s">
        <v>665</v>
      </c>
      <c r="H110" s="19" t="s">
        <v>384</v>
      </c>
      <c r="M110" s="21">
        <f t="shared" si="9"/>
        <v>37356</v>
      </c>
      <c r="N110" s="21">
        <f t="shared" si="10"/>
        <v>37405</v>
      </c>
      <c r="O110" s="21">
        <f t="shared" si="11"/>
        <v>37508</v>
      </c>
      <c r="P110" s="1">
        <f t="shared" si="12"/>
        <v>152</v>
      </c>
      <c r="Q110" s="1">
        <f t="shared" si="13"/>
        <v>103</v>
      </c>
    </row>
    <row r="111" spans="1:17">
      <c r="A111" s="1">
        <v>2002</v>
      </c>
      <c r="B111" s="1" t="s">
        <v>114</v>
      </c>
      <c r="C111" s="1" t="str">
        <f t="shared" si="7"/>
        <v>Kyoho</v>
      </c>
      <c r="D111" s="1" t="str">
        <f t="shared" si="8"/>
        <v>대조</v>
      </c>
      <c r="E111" s="1" t="s">
        <v>17</v>
      </c>
      <c r="F111" s="19" t="s">
        <v>673</v>
      </c>
      <c r="G111" s="19" t="s">
        <v>665</v>
      </c>
      <c r="H111" s="19" t="s">
        <v>726</v>
      </c>
      <c r="M111" s="21">
        <f t="shared" si="9"/>
        <v>37358</v>
      </c>
      <c r="N111" s="21">
        <f t="shared" si="10"/>
        <v>37405</v>
      </c>
      <c r="O111" s="21">
        <f t="shared" si="11"/>
        <v>37519</v>
      </c>
      <c r="P111" s="1">
        <f t="shared" si="12"/>
        <v>161</v>
      </c>
      <c r="Q111" s="1">
        <f t="shared" si="13"/>
        <v>114</v>
      </c>
    </row>
    <row r="112" spans="1:17">
      <c r="A112" s="1">
        <v>2002</v>
      </c>
      <c r="B112" s="1" t="s">
        <v>114</v>
      </c>
      <c r="C112" s="1" t="str">
        <f t="shared" si="7"/>
        <v>Kyoho</v>
      </c>
      <c r="D112" s="1" t="str">
        <f t="shared" si="8"/>
        <v>대조</v>
      </c>
      <c r="E112" s="1" t="s">
        <v>614</v>
      </c>
      <c r="F112" s="19" t="s">
        <v>708</v>
      </c>
      <c r="G112" s="19" t="s">
        <v>755</v>
      </c>
      <c r="H112" s="19" t="s">
        <v>806</v>
      </c>
      <c r="M112" s="21">
        <f t="shared" si="9"/>
        <v>37360</v>
      </c>
      <c r="N112" s="21">
        <f t="shared" si="10"/>
        <v>37399</v>
      </c>
      <c r="O112" s="21">
        <f t="shared" si="11"/>
        <v>37520</v>
      </c>
      <c r="P112" s="1">
        <f t="shared" si="12"/>
        <v>160</v>
      </c>
      <c r="Q112" s="1">
        <f t="shared" si="13"/>
        <v>121</v>
      </c>
    </row>
    <row r="113" spans="1:17">
      <c r="A113" s="1">
        <v>2002</v>
      </c>
      <c r="B113" s="1" t="s">
        <v>114</v>
      </c>
      <c r="C113" s="1" t="str">
        <f t="shared" si="7"/>
        <v>Kyoho</v>
      </c>
      <c r="D113" s="1" t="str">
        <f t="shared" si="8"/>
        <v>대조</v>
      </c>
      <c r="E113" s="1" t="s">
        <v>19</v>
      </c>
      <c r="F113" s="19" t="s">
        <v>805</v>
      </c>
      <c r="G113" s="19" t="s">
        <v>154</v>
      </c>
      <c r="H113" s="19" t="s">
        <v>756</v>
      </c>
      <c r="M113" s="21">
        <f t="shared" si="9"/>
        <v>37345</v>
      </c>
      <c r="N113" s="21">
        <f t="shared" si="10"/>
        <v>37411</v>
      </c>
      <c r="O113" s="21">
        <f t="shared" si="11"/>
        <v>37517</v>
      </c>
      <c r="P113" s="1">
        <f t="shared" si="12"/>
        <v>172</v>
      </c>
      <c r="Q113" s="1">
        <f t="shared" si="13"/>
        <v>106</v>
      </c>
    </row>
    <row r="114" spans="1:17">
      <c r="A114" s="1">
        <v>2002</v>
      </c>
      <c r="B114" s="1" t="s">
        <v>522</v>
      </c>
      <c r="C114" s="1" t="str">
        <f t="shared" si="7"/>
        <v>Sheridan</v>
      </c>
      <c r="D114" s="1" t="str">
        <f t="shared" si="8"/>
        <v>대조</v>
      </c>
      <c r="E114" s="1" t="s">
        <v>598</v>
      </c>
      <c r="F114" s="19" t="s">
        <v>718</v>
      </c>
      <c r="G114" s="19" t="s">
        <v>665</v>
      </c>
      <c r="H114" s="19" t="s">
        <v>662</v>
      </c>
      <c r="M114" s="21">
        <f t="shared" si="9"/>
        <v>37365</v>
      </c>
      <c r="N114" s="21">
        <f t="shared" si="10"/>
        <v>37405</v>
      </c>
      <c r="O114" s="21">
        <f t="shared" si="11"/>
        <v>37538</v>
      </c>
      <c r="P114" s="1">
        <f t="shared" si="12"/>
        <v>173</v>
      </c>
      <c r="Q114" s="1">
        <f t="shared" si="13"/>
        <v>133</v>
      </c>
    </row>
    <row r="115" spans="1:17">
      <c r="A115" s="1">
        <v>2002</v>
      </c>
      <c r="B115" s="1" t="s">
        <v>522</v>
      </c>
      <c r="C115" s="1" t="str">
        <f t="shared" si="7"/>
        <v>Sheridan</v>
      </c>
      <c r="D115" s="1" t="str">
        <f t="shared" si="8"/>
        <v>대조</v>
      </c>
      <c r="E115" s="1" t="s">
        <v>13</v>
      </c>
      <c r="F115" s="19" t="s">
        <v>28</v>
      </c>
      <c r="G115" s="19" t="s">
        <v>28</v>
      </c>
      <c r="H115" s="19" t="s">
        <v>28</v>
      </c>
      <c r="M115" s="21" t="str">
        <f t="shared" si="9"/>
        <v/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2002</v>
      </c>
      <c r="B116" s="1" t="s">
        <v>522</v>
      </c>
      <c r="C116" s="1" t="str">
        <f t="shared" si="7"/>
        <v>Sheridan</v>
      </c>
      <c r="D116" s="1" t="str">
        <f t="shared" si="8"/>
        <v>대조</v>
      </c>
      <c r="E116" s="1" t="s">
        <v>14</v>
      </c>
      <c r="F116" s="19" t="s">
        <v>705</v>
      </c>
      <c r="G116" s="19" t="s">
        <v>583</v>
      </c>
      <c r="H116" s="19" t="s">
        <v>807</v>
      </c>
      <c r="M116" s="21">
        <f t="shared" si="9"/>
        <v>37371</v>
      </c>
      <c r="N116" s="21">
        <f t="shared" si="10"/>
        <v>37403</v>
      </c>
      <c r="O116" s="21">
        <f t="shared" si="11"/>
        <v>37554</v>
      </c>
      <c r="P116" s="1">
        <f t="shared" si="12"/>
        <v>183</v>
      </c>
      <c r="Q116" s="1">
        <f t="shared" si="13"/>
        <v>151</v>
      </c>
    </row>
    <row r="117" spans="1:17">
      <c r="A117" s="1">
        <v>2002</v>
      </c>
      <c r="B117" s="1" t="s">
        <v>522</v>
      </c>
      <c r="C117" s="1" t="str">
        <f t="shared" si="7"/>
        <v>Sheridan</v>
      </c>
      <c r="D117" s="1" t="str">
        <f t="shared" si="8"/>
        <v>대조</v>
      </c>
      <c r="E117" s="1" t="s">
        <v>694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2002</v>
      </c>
      <c r="B118" s="1" t="s">
        <v>522</v>
      </c>
      <c r="C118" s="1" t="str">
        <f t="shared" si="7"/>
        <v>Sheridan</v>
      </c>
      <c r="D118" s="1" t="str">
        <f t="shared" si="8"/>
        <v>대조</v>
      </c>
      <c r="E118" s="1" t="s">
        <v>17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2002</v>
      </c>
      <c r="B119" s="1" t="s">
        <v>522</v>
      </c>
      <c r="C119" s="1" t="str">
        <f t="shared" si="7"/>
        <v>Sheridan</v>
      </c>
      <c r="D119" s="1" t="str">
        <f t="shared" si="8"/>
        <v>대조</v>
      </c>
      <c r="E119" s="1" t="s">
        <v>614</v>
      </c>
      <c r="F119" s="19" t="s">
        <v>687</v>
      </c>
      <c r="G119" s="19" t="s">
        <v>688</v>
      </c>
      <c r="H119" s="19" t="s">
        <v>808</v>
      </c>
      <c r="M119" s="21">
        <f t="shared" si="9"/>
        <v>37362</v>
      </c>
      <c r="N119" s="21">
        <f t="shared" si="10"/>
        <v>37401</v>
      </c>
      <c r="O119" s="21">
        <f t="shared" si="11"/>
        <v>37544</v>
      </c>
      <c r="P119" s="1">
        <f t="shared" si="12"/>
        <v>182</v>
      </c>
      <c r="Q119" s="1">
        <f t="shared" si="13"/>
        <v>143</v>
      </c>
    </row>
    <row r="120" spans="1:17">
      <c r="A120" s="1">
        <v>2002</v>
      </c>
      <c r="B120" s="1" t="s">
        <v>522</v>
      </c>
      <c r="C120" s="1" t="str">
        <f t="shared" si="7"/>
        <v>Sheridan</v>
      </c>
      <c r="D120" s="1" t="str">
        <f t="shared" si="8"/>
        <v>대조</v>
      </c>
      <c r="E120" s="1" t="s">
        <v>19</v>
      </c>
      <c r="F120" s="19" t="s">
        <v>684</v>
      </c>
      <c r="G120" s="19" t="s">
        <v>583</v>
      </c>
      <c r="H120" s="19" t="s">
        <v>771</v>
      </c>
      <c r="M120" s="21">
        <f t="shared" si="9"/>
        <v>37359</v>
      </c>
      <c r="N120" s="21">
        <f t="shared" si="10"/>
        <v>37403</v>
      </c>
      <c r="O120" s="21">
        <f t="shared" si="11"/>
        <v>37540</v>
      </c>
      <c r="P120" s="1">
        <f t="shared" si="12"/>
        <v>181</v>
      </c>
      <c r="Q120" s="1">
        <f t="shared" si="13"/>
        <v>137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7C3A-DF7F-4EB7-920F-F9F260A09DF0}">
  <dimension ref="A1:Q106"/>
  <sheetViews>
    <sheetView workbookViewId="0">
      <selection activeCell="J6" sqref="J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7" width="8.1875" style="19" bestFit="1" customWidth="1"/>
    <col min="8" max="8" width="6" style="19" bestFit="1" customWidth="1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2001</v>
      </c>
      <c r="B2" s="1" t="s">
        <v>800</v>
      </c>
      <c r="C2" s="1" t="str">
        <f>IFERROR(TRIM(LEFT(B2, FIND("(",B2)-1)), B2)</f>
        <v>원교 라 - 08</v>
      </c>
      <c r="D2" s="1" t="str">
        <f>IFERROR(MID(B2, FIND("(",B2)+1, FIND(")",B2)-FIND("(",B2)-1), "")</f>
        <v/>
      </c>
      <c r="E2" s="1" t="s">
        <v>598</v>
      </c>
      <c r="F2" s="19" t="s">
        <v>673</v>
      </c>
      <c r="G2" s="19" t="s">
        <v>688</v>
      </c>
      <c r="H2" s="19" t="s">
        <v>316</v>
      </c>
      <c r="M2" s="21">
        <f>IF(F2="-","", DATE($A2, LEFT(F2,FIND(".",F2)-1), MID(F2,FIND(".",F2)+1,LEN(F2))))</f>
        <v>36993</v>
      </c>
      <c r="N2" s="21">
        <f>IF(G2="-","", DATE($A2, LEFT(G2,FIND(".",G2)-1), MID(G2,FIND(".",G2)+1,LEN(G2))))</f>
        <v>37036</v>
      </c>
      <c r="O2" s="21">
        <f>IF(H2="-","", DATE($A2, LEFT(H2,FIND(".",H2)-1), MID(H2,FIND(".",H2)+1,LEN(H2))))</f>
        <v>37135</v>
      </c>
      <c r="P2" s="1">
        <f>IF(OR(M2="",O2=""),"", O2-M2)</f>
        <v>142</v>
      </c>
      <c r="Q2" s="1">
        <f>IF(OR(N2="",O2=""),"", O2-N2)</f>
        <v>99</v>
      </c>
    </row>
    <row r="3" spans="1:17">
      <c r="A3" s="1">
        <v>2001</v>
      </c>
      <c r="B3" s="1" t="s">
        <v>800</v>
      </c>
      <c r="C3" s="1" t="str">
        <f t="shared" ref="C3:C66" si="0">IFERROR(TRIM(LEFT(B3, FIND("(",B3)-1)), B3)</f>
        <v>원교 라 - 08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605</v>
      </c>
      <c r="G3" s="19" t="s">
        <v>803</v>
      </c>
      <c r="H3" s="19" t="s">
        <v>677</v>
      </c>
      <c r="M3" s="21">
        <f t="shared" ref="M3:M66" si="2">IF(F3="-","", DATE($A3, LEFT(F3,FIND(".",F3)-1), MID(F3,FIND(".",F3)+1,LEN(F3))))</f>
        <v>37012</v>
      </c>
      <c r="N3" s="21">
        <f t="shared" ref="N3:N66" si="3">IF(G3="-","", DATE($A3, LEFT(G3,FIND(".",G3)-1), MID(G3,FIND(".",G3)+1,LEN(G3))))</f>
        <v>37054</v>
      </c>
      <c r="O3" s="21">
        <f t="shared" ref="O3:O66" si="4">IF(H3="-","", DATE($A3, LEFT(H3,FIND(".",H3)-1), MID(H3,FIND(".",H3)+1,LEN(H3))))</f>
        <v>37123</v>
      </c>
      <c r="P3" s="1">
        <f t="shared" ref="P3:P66" si="5">IF(OR(M3="",O3=""),"", O3-M3)</f>
        <v>111</v>
      </c>
      <c r="Q3" s="1">
        <f t="shared" ref="Q3:Q66" si="6">IF(OR(N3="",O3=""),"", O3-N3)</f>
        <v>69</v>
      </c>
    </row>
    <row r="4" spans="1:17">
      <c r="A4" s="1">
        <v>2001</v>
      </c>
      <c r="B4" s="1" t="s">
        <v>799</v>
      </c>
      <c r="C4" s="1" t="str">
        <f t="shared" si="0"/>
        <v>원교 라 - 08</v>
      </c>
      <c r="D4" s="1" t="str">
        <f t="shared" si="1"/>
        <v/>
      </c>
      <c r="E4" s="1" t="s">
        <v>14</v>
      </c>
      <c r="F4" s="19" t="s">
        <v>676</v>
      </c>
      <c r="G4" s="19" t="s">
        <v>665</v>
      </c>
      <c r="H4" s="19" t="s">
        <v>735</v>
      </c>
      <c r="M4" s="21">
        <f t="shared" si="2"/>
        <v>36998</v>
      </c>
      <c r="N4" s="21">
        <f t="shared" si="3"/>
        <v>37040</v>
      </c>
      <c r="O4" s="21">
        <f t="shared" si="4"/>
        <v>37129</v>
      </c>
      <c r="P4" s="1">
        <f t="shared" si="5"/>
        <v>131</v>
      </c>
      <c r="Q4" s="1">
        <f t="shared" si="6"/>
        <v>89</v>
      </c>
    </row>
    <row r="5" spans="1:17">
      <c r="A5" s="1">
        <v>2001</v>
      </c>
      <c r="B5" s="1" t="s">
        <v>799</v>
      </c>
      <c r="C5" s="1" t="str">
        <f t="shared" si="0"/>
        <v>원교 라 - 08</v>
      </c>
      <c r="D5" s="1" t="str">
        <f t="shared" si="1"/>
        <v/>
      </c>
      <c r="E5" s="1" t="s">
        <v>694</v>
      </c>
      <c r="F5" s="19" t="s">
        <v>679</v>
      </c>
      <c r="G5" s="19" t="s">
        <v>583</v>
      </c>
      <c r="H5" s="19" t="s">
        <v>683</v>
      </c>
      <c r="M5" s="21">
        <f t="shared" si="2"/>
        <v>36999</v>
      </c>
      <c r="N5" s="21">
        <f t="shared" si="3"/>
        <v>37038</v>
      </c>
      <c r="O5" s="21">
        <f t="shared" si="4"/>
        <v>37128</v>
      </c>
      <c r="P5" s="1">
        <f t="shared" si="5"/>
        <v>129</v>
      </c>
      <c r="Q5" s="1">
        <f t="shared" si="6"/>
        <v>90</v>
      </c>
    </row>
    <row r="6" spans="1:17">
      <c r="A6" s="1">
        <v>2001</v>
      </c>
      <c r="B6" s="1" t="s">
        <v>799</v>
      </c>
      <c r="C6" s="1" t="str">
        <f t="shared" si="0"/>
        <v>원교 라 - 08</v>
      </c>
      <c r="D6" s="1" t="str">
        <f t="shared" si="1"/>
        <v/>
      </c>
      <c r="E6" s="1" t="s">
        <v>17</v>
      </c>
      <c r="F6" s="19" t="s">
        <v>696</v>
      </c>
      <c r="G6" s="19" t="s">
        <v>583</v>
      </c>
      <c r="H6" s="19" t="s">
        <v>683</v>
      </c>
      <c r="M6" s="21">
        <f t="shared" si="2"/>
        <v>37005</v>
      </c>
      <c r="N6" s="21">
        <f t="shared" si="3"/>
        <v>37038</v>
      </c>
      <c r="O6" s="21">
        <f t="shared" si="4"/>
        <v>37128</v>
      </c>
      <c r="P6" s="1">
        <f t="shared" si="5"/>
        <v>123</v>
      </c>
      <c r="Q6" s="1">
        <f t="shared" si="6"/>
        <v>90</v>
      </c>
    </row>
    <row r="7" spans="1:17">
      <c r="A7" s="1">
        <v>2001</v>
      </c>
      <c r="B7" s="1" t="s">
        <v>799</v>
      </c>
      <c r="C7" s="1" t="str">
        <f t="shared" si="0"/>
        <v>원교 라 - 08</v>
      </c>
      <c r="D7" s="1" t="str">
        <f t="shared" si="1"/>
        <v/>
      </c>
      <c r="E7" s="1" t="s">
        <v>614</v>
      </c>
      <c r="F7" s="19" t="s">
        <v>718</v>
      </c>
      <c r="G7" s="19" t="s">
        <v>701</v>
      </c>
      <c r="H7" s="19" t="s">
        <v>809</v>
      </c>
      <c r="M7" s="21">
        <f t="shared" si="2"/>
        <v>37000</v>
      </c>
      <c r="N7" s="21">
        <f t="shared" si="3"/>
        <v>37041</v>
      </c>
      <c r="O7" s="21">
        <f t="shared" si="4"/>
        <v>37100</v>
      </c>
      <c r="P7" s="1">
        <f t="shared" si="5"/>
        <v>100</v>
      </c>
      <c r="Q7" s="1">
        <f t="shared" si="6"/>
        <v>59</v>
      </c>
    </row>
    <row r="8" spans="1:17">
      <c r="A8" s="1">
        <v>2001</v>
      </c>
      <c r="B8" s="1" t="s">
        <v>799</v>
      </c>
      <c r="C8" s="1" t="str">
        <f t="shared" si="0"/>
        <v>원교 라 - 08</v>
      </c>
      <c r="D8" s="1" t="str">
        <f t="shared" si="1"/>
        <v/>
      </c>
      <c r="E8" s="1" t="s">
        <v>19</v>
      </c>
      <c r="F8" s="19" t="s">
        <v>687</v>
      </c>
      <c r="G8" s="19" t="s">
        <v>665</v>
      </c>
      <c r="H8" s="19" t="s">
        <v>789</v>
      </c>
      <c r="M8" s="21">
        <f t="shared" si="2"/>
        <v>36997</v>
      </c>
      <c r="N8" s="21">
        <f t="shared" si="3"/>
        <v>37040</v>
      </c>
      <c r="O8" s="21">
        <f t="shared" si="4"/>
        <v>37115</v>
      </c>
      <c r="P8" s="1">
        <f t="shared" si="5"/>
        <v>118</v>
      </c>
      <c r="Q8" s="1">
        <f t="shared" si="6"/>
        <v>75</v>
      </c>
    </row>
    <row r="9" spans="1:17">
      <c r="A9" s="1">
        <v>2001</v>
      </c>
      <c r="B9" s="1" t="s">
        <v>801</v>
      </c>
      <c r="C9" s="1" t="str">
        <f t="shared" si="0"/>
        <v>원교 라 - 09</v>
      </c>
      <c r="D9" s="1" t="str">
        <f t="shared" si="1"/>
        <v/>
      </c>
      <c r="E9" s="1" t="s">
        <v>598</v>
      </c>
      <c r="F9" s="19" t="s">
        <v>684</v>
      </c>
      <c r="G9" s="19" t="s">
        <v>674</v>
      </c>
      <c r="H9" s="19" t="s">
        <v>405</v>
      </c>
      <c r="M9" s="21">
        <f t="shared" si="2"/>
        <v>36994</v>
      </c>
      <c r="N9" s="21">
        <f t="shared" si="3"/>
        <v>37042</v>
      </c>
      <c r="O9" s="21">
        <f t="shared" si="4"/>
        <v>37137</v>
      </c>
      <c r="P9" s="1">
        <f t="shared" si="5"/>
        <v>143</v>
      </c>
      <c r="Q9" s="1">
        <f t="shared" si="6"/>
        <v>95</v>
      </c>
    </row>
    <row r="10" spans="1:17">
      <c r="A10" s="1">
        <v>2001</v>
      </c>
      <c r="B10" s="1" t="s">
        <v>801</v>
      </c>
      <c r="C10" s="1" t="str">
        <f t="shared" si="0"/>
        <v>원교 라 - 09</v>
      </c>
      <c r="D10" s="1" t="str">
        <f t="shared" si="1"/>
        <v/>
      </c>
      <c r="E10" s="1" t="s">
        <v>13</v>
      </c>
      <c r="F10" s="19" t="s">
        <v>810</v>
      </c>
      <c r="G10" s="19" t="s">
        <v>811</v>
      </c>
      <c r="H10" s="19" t="s">
        <v>721</v>
      </c>
      <c r="M10" s="21">
        <f t="shared" si="2"/>
        <v>37011</v>
      </c>
      <c r="N10" s="21">
        <f t="shared" si="3"/>
        <v>37053</v>
      </c>
      <c r="O10" s="21">
        <f t="shared" si="4"/>
        <v>37126</v>
      </c>
      <c r="P10" s="1">
        <f t="shared" si="5"/>
        <v>115</v>
      </c>
      <c r="Q10" s="1">
        <f t="shared" si="6"/>
        <v>73</v>
      </c>
    </row>
    <row r="11" spans="1:17">
      <c r="A11" s="1">
        <v>2001</v>
      </c>
      <c r="B11" s="1" t="s">
        <v>801</v>
      </c>
      <c r="C11" s="1" t="str">
        <f t="shared" si="0"/>
        <v>원교 라 - 09</v>
      </c>
      <c r="D11" s="1" t="str">
        <f t="shared" si="1"/>
        <v/>
      </c>
      <c r="E11" s="1" t="s">
        <v>14</v>
      </c>
      <c r="F11" s="19" t="s">
        <v>705</v>
      </c>
      <c r="G11" s="19" t="s">
        <v>313</v>
      </c>
      <c r="H11" s="19" t="s">
        <v>292</v>
      </c>
      <c r="M11" s="21">
        <f t="shared" si="2"/>
        <v>37006</v>
      </c>
      <c r="N11" s="21">
        <f t="shared" si="3"/>
        <v>37043</v>
      </c>
      <c r="O11" s="21">
        <f t="shared" si="4"/>
        <v>37136</v>
      </c>
      <c r="P11" s="1">
        <f t="shared" si="5"/>
        <v>130</v>
      </c>
      <c r="Q11" s="1">
        <f t="shared" si="6"/>
        <v>93</v>
      </c>
    </row>
    <row r="12" spans="1:17">
      <c r="A12" s="1">
        <v>2001</v>
      </c>
      <c r="B12" s="1" t="s">
        <v>801</v>
      </c>
      <c r="C12" s="1" t="str">
        <f t="shared" si="0"/>
        <v>원교 라 - 09</v>
      </c>
      <c r="D12" s="1" t="str">
        <f t="shared" si="1"/>
        <v/>
      </c>
      <c r="E12" s="1" t="s">
        <v>694</v>
      </c>
      <c r="F12" s="19" t="s">
        <v>28</v>
      </c>
      <c r="G12" s="19" t="s">
        <v>28</v>
      </c>
      <c r="H12" s="19" t="s">
        <v>28</v>
      </c>
      <c r="M12" s="21" t="str">
        <f t="shared" si="2"/>
        <v/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2001</v>
      </c>
      <c r="B13" s="1" t="s">
        <v>801</v>
      </c>
      <c r="C13" s="1" t="str">
        <f t="shared" si="0"/>
        <v>원교 라 - 09</v>
      </c>
      <c r="D13" s="1" t="str">
        <f t="shared" si="1"/>
        <v/>
      </c>
      <c r="E13" s="1" t="s">
        <v>17</v>
      </c>
      <c r="F13" s="19" t="s">
        <v>687</v>
      </c>
      <c r="G13" s="19" t="s">
        <v>665</v>
      </c>
      <c r="H13" s="19" t="s">
        <v>292</v>
      </c>
      <c r="M13" s="21">
        <f t="shared" si="2"/>
        <v>36997</v>
      </c>
      <c r="N13" s="21">
        <f t="shared" si="3"/>
        <v>37040</v>
      </c>
      <c r="O13" s="21">
        <f t="shared" si="4"/>
        <v>37136</v>
      </c>
      <c r="P13" s="1">
        <f t="shared" si="5"/>
        <v>139</v>
      </c>
      <c r="Q13" s="1">
        <f t="shared" si="6"/>
        <v>96</v>
      </c>
    </row>
    <row r="14" spans="1:17">
      <c r="A14" s="1">
        <v>2001</v>
      </c>
      <c r="B14" s="1" t="s">
        <v>801</v>
      </c>
      <c r="C14" s="1" t="str">
        <f t="shared" si="0"/>
        <v>원교 라 - 09</v>
      </c>
      <c r="D14" s="1" t="str">
        <f t="shared" si="1"/>
        <v/>
      </c>
      <c r="E14" s="1" t="s">
        <v>614</v>
      </c>
      <c r="F14" s="19" t="s">
        <v>718</v>
      </c>
      <c r="G14" s="19" t="s">
        <v>701</v>
      </c>
      <c r="H14" s="19" t="s">
        <v>754</v>
      </c>
      <c r="M14" s="21">
        <f t="shared" si="2"/>
        <v>37000</v>
      </c>
      <c r="N14" s="21">
        <f t="shared" si="3"/>
        <v>37041</v>
      </c>
      <c r="O14" s="21">
        <f t="shared" si="4"/>
        <v>37146</v>
      </c>
      <c r="P14" s="1">
        <f t="shared" si="5"/>
        <v>146</v>
      </c>
      <c r="Q14" s="1">
        <f t="shared" si="6"/>
        <v>105</v>
      </c>
    </row>
    <row r="15" spans="1:17">
      <c r="A15" s="1">
        <v>2001</v>
      </c>
      <c r="B15" s="1" t="s">
        <v>801</v>
      </c>
      <c r="C15" s="1" t="str">
        <f t="shared" si="0"/>
        <v>원교 라 - 09</v>
      </c>
      <c r="D15" s="1" t="str">
        <f t="shared" si="1"/>
        <v/>
      </c>
      <c r="E15" s="1" t="s">
        <v>19</v>
      </c>
      <c r="F15" s="19" t="s">
        <v>676</v>
      </c>
      <c r="G15" s="19" t="s">
        <v>313</v>
      </c>
      <c r="H15" s="19" t="s">
        <v>743</v>
      </c>
      <c r="M15" s="21">
        <f t="shared" si="2"/>
        <v>36998</v>
      </c>
      <c r="N15" s="21">
        <f t="shared" si="3"/>
        <v>37043</v>
      </c>
      <c r="O15" s="21">
        <f t="shared" si="4"/>
        <v>37130</v>
      </c>
      <c r="P15" s="1">
        <f t="shared" si="5"/>
        <v>132</v>
      </c>
      <c r="Q15" s="1">
        <f t="shared" si="6"/>
        <v>87</v>
      </c>
    </row>
    <row r="16" spans="1:17">
      <c r="A16" s="1">
        <v>2001</v>
      </c>
      <c r="B16" s="1" t="s">
        <v>778</v>
      </c>
      <c r="C16" s="1" t="str">
        <f t="shared" si="0"/>
        <v>원교 라 - 10</v>
      </c>
      <c r="D16" s="1" t="str">
        <f t="shared" si="1"/>
        <v/>
      </c>
      <c r="E16" s="1" t="s">
        <v>598</v>
      </c>
      <c r="F16" s="19" t="s">
        <v>695</v>
      </c>
      <c r="G16" s="19" t="s">
        <v>671</v>
      </c>
      <c r="H16" s="19" t="s">
        <v>601</v>
      </c>
      <c r="M16" s="21">
        <f t="shared" si="2"/>
        <v>36996</v>
      </c>
      <c r="N16" s="21">
        <f t="shared" si="3"/>
        <v>37037</v>
      </c>
      <c r="O16" s="21">
        <f t="shared" si="4"/>
        <v>37142</v>
      </c>
      <c r="P16" s="1">
        <f t="shared" si="5"/>
        <v>146</v>
      </c>
      <c r="Q16" s="1">
        <f t="shared" si="6"/>
        <v>105</v>
      </c>
    </row>
    <row r="17" spans="1:17">
      <c r="A17" s="1">
        <v>2001</v>
      </c>
      <c r="B17" s="1" t="s">
        <v>778</v>
      </c>
      <c r="C17" s="1" t="str">
        <f t="shared" si="0"/>
        <v>원교 라 - 10</v>
      </c>
      <c r="D17" s="1" t="str">
        <f t="shared" si="1"/>
        <v/>
      </c>
      <c r="E17" s="1" t="s">
        <v>13</v>
      </c>
      <c r="F17" s="19" t="s">
        <v>810</v>
      </c>
      <c r="G17" s="19" t="s">
        <v>811</v>
      </c>
      <c r="H17" s="19" t="s">
        <v>721</v>
      </c>
      <c r="M17" s="21">
        <f t="shared" si="2"/>
        <v>37011</v>
      </c>
      <c r="N17" s="21">
        <f t="shared" si="3"/>
        <v>37053</v>
      </c>
      <c r="O17" s="21">
        <f t="shared" si="4"/>
        <v>37126</v>
      </c>
      <c r="P17" s="1">
        <f t="shared" si="5"/>
        <v>115</v>
      </c>
      <c r="Q17" s="1">
        <f t="shared" si="6"/>
        <v>73</v>
      </c>
    </row>
    <row r="18" spans="1:17">
      <c r="A18" s="1">
        <v>2001</v>
      </c>
      <c r="B18" s="1" t="s">
        <v>778</v>
      </c>
      <c r="C18" s="1" t="str">
        <f t="shared" si="0"/>
        <v>원교 라 - 10</v>
      </c>
      <c r="D18" s="1" t="str">
        <f t="shared" si="1"/>
        <v/>
      </c>
      <c r="E18" s="1" t="s">
        <v>14</v>
      </c>
      <c r="F18" s="19" t="s">
        <v>705</v>
      </c>
      <c r="G18" s="19" t="s">
        <v>812</v>
      </c>
      <c r="H18" s="19" t="s">
        <v>683</v>
      </c>
      <c r="M18" s="21">
        <f t="shared" si="2"/>
        <v>37006</v>
      </c>
      <c r="N18" s="21">
        <f t="shared" si="3"/>
        <v>37019</v>
      </c>
      <c r="O18" s="21">
        <f t="shared" si="4"/>
        <v>37128</v>
      </c>
      <c r="P18" s="1">
        <f t="shared" si="5"/>
        <v>122</v>
      </c>
      <c r="Q18" s="1">
        <f t="shared" si="6"/>
        <v>109</v>
      </c>
    </row>
    <row r="19" spans="1:17">
      <c r="A19" s="1">
        <v>2001</v>
      </c>
      <c r="B19" s="1" t="s">
        <v>778</v>
      </c>
      <c r="C19" s="1" t="str">
        <f t="shared" si="0"/>
        <v>원교 라 - 10</v>
      </c>
      <c r="D19" s="1" t="str">
        <f t="shared" si="1"/>
        <v/>
      </c>
      <c r="E19" s="1" t="s">
        <v>694</v>
      </c>
      <c r="F19" s="19" t="s">
        <v>718</v>
      </c>
      <c r="G19" s="19" t="s">
        <v>665</v>
      </c>
      <c r="H19" s="19" t="s">
        <v>735</v>
      </c>
      <c r="M19" s="21">
        <f t="shared" si="2"/>
        <v>37000</v>
      </c>
      <c r="N19" s="21">
        <f t="shared" si="3"/>
        <v>37040</v>
      </c>
      <c r="O19" s="21">
        <f t="shared" si="4"/>
        <v>37129</v>
      </c>
      <c r="P19" s="1">
        <f t="shared" si="5"/>
        <v>129</v>
      </c>
      <c r="Q19" s="1">
        <f t="shared" si="6"/>
        <v>89</v>
      </c>
    </row>
    <row r="20" spans="1:17">
      <c r="A20" s="1">
        <v>2001</v>
      </c>
      <c r="B20" s="1" t="s">
        <v>778</v>
      </c>
      <c r="C20" s="1" t="str">
        <f t="shared" si="0"/>
        <v>원교 라 - 10</v>
      </c>
      <c r="D20" s="1" t="str">
        <f t="shared" si="1"/>
        <v/>
      </c>
      <c r="E20" s="1" t="s">
        <v>17</v>
      </c>
      <c r="F20" s="19" t="s">
        <v>676</v>
      </c>
      <c r="G20" s="19" t="s">
        <v>665</v>
      </c>
      <c r="H20" s="19" t="s">
        <v>601</v>
      </c>
      <c r="M20" s="21">
        <f t="shared" si="2"/>
        <v>36998</v>
      </c>
      <c r="N20" s="21">
        <f t="shared" si="3"/>
        <v>37040</v>
      </c>
      <c r="O20" s="21">
        <f t="shared" si="4"/>
        <v>37142</v>
      </c>
      <c r="P20" s="1">
        <f t="shared" si="5"/>
        <v>144</v>
      </c>
      <c r="Q20" s="1">
        <f t="shared" si="6"/>
        <v>102</v>
      </c>
    </row>
    <row r="21" spans="1:17">
      <c r="A21" s="1">
        <v>2001</v>
      </c>
      <c r="B21" s="1" t="s">
        <v>778</v>
      </c>
      <c r="C21" s="1" t="str">
        <f t="shared" si="0"/>
        <v>원교 라 - 10</v>
      </c>
      <c r="D21" s="1" t="str">
        <f t="shared" si="1"/>
        <v/>
      </c>
      <c r="E21" s="1" t="s">
        <v>614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2001</v>
      </c>
      <c r="B22" s="1" t="s">
        <v>778</v>
      </c>
      <c r="C22" s="1" t="str">
        <f t="shared" si="0"/>
        <v>원교 라 - 10</v>
      </c>
      <c r="D22" s="1" t="str">
        <f t="shared" si="1"/>
        <v/>
      </c>
      <c r="E22" s="1" t="s">
        <v>19</v>
      </c>
      <c r="F22" s="19" t="s">
        <v>700</v>
      </c>
      <c r="G22" s="19" t="s">
        <v>313</v>
      </c>
      <c r="H22" s="19" t="s">
        <v>601</v>
      </c>
      <c r="M22" s="21">
        <f t="shared" si="2"/>
        <v>37004</v>
      </c>
      <c r="N22" s="21">
        <f t="shared" si="3"/>
        <v>37043</v>
      </c>
      <c r="O22" s="21">
        <f t="shared" si="4"/>
        <v>37142</v>
      </c>
      <c r="P22" s="1">
        <f t="shared" si="5"/>
        <v>138</v>
      </c>
      <c r="Q22" s="1">
        <f t="shared" si="6"/>
        <v>99</v>
      </c>
    </row>
    <row r="23" spans="1:17">
      <c r="A23" s="1">
        <v>2001</v>
      </c>
      <c r="B23" s="1" t="s">
        <v>751</v>
      </c>
      <c r="C23" s="1" t="str">
        <f t="shared" si="0"/>
        <v>원교 라 - 11</v>
      </c>
      <c r="D23" s="1" t="str">
        <f t="shared" si="1"/>
        <v/>
      </c>
      <c r="E23" s="1" t="s">
        <v>598</v>
      </c>
      <c r="F23" s="19" t="s">
        <v>695</v>
      </c>
      <c r="G23" s="19" t="s">
        <v>665</v>
      </c>
      <c r="H23" s="19" t="s">
        <v>721</v>
      </c>
      <c r="M23" s="21">
        <f t="shared" si="2"/>
        <v>36996</v>
      </c>
      <c r="N23" s="21">
        <f t="shared" si="3"/>
        <v>37040</v>
      </c>
      <c r="O23" s="21">
        <f t="shared" si="4"/>
        <v>37126</v>
      </c>
      <c r="P23" s="1">
        <f t="shared" si="5"/>
        <v>130</v>
      </c>
      <c r="Q23" s="1">
        <f t="shared" si="6"/>
        <v>86</v>
      </c>
    </row>
    <row r="24" spans="1:17">
      <c r="A24" s="1">
        <v>2001</v>
      </c>
      <c r="B24" s="1" t="s">
        <v>751</v>
      </c>
      <c r="C24" s="1" t="str">
        <f t="shared" si="0"/>
        <v>원교 라 - 11</v>
      </c>
      <c r="D24" s="1" t="str">
        <f t="shared" si="1"/>
        <v/>
      </c>
      <c r="E24" s="1" t="s">
        <v>13</v>
      </c>
      <c r="F24" s="19" t="s">
        <v>678</v>
      </c>
      <c r="G24" s="19" t="s">
        <v>813</v>
      </c>
      <c r="H24" s="19" t="s">
        <v>677</v>
      </c>
      <c r="M24" s="21">
        <f t="shared" si="2"/>
        <v>37010</v>
      </c>
      <c r="N24" s="21">
        <f t="shared" si="3"/>
        <v>37052</v>
      </c>
      <c r="O24" s="21">
        <f t="shared" si="4"/>
        <v>37123</v>
      </c>
      <c r="P24" s="1">
        <f t="shared" si="5"/>
        <v>113</v>
      </c>
      <c r="Q24" s="1">
        <f t="shared" si="6"/>
        <v>71</v>
      </c>
    </row>
    <row r="25" spans="1:17">
      <c r="A25" s="1">
        <v>2001</v>
      </c>
      <c r="B25" s="1" t="s">
        <v>751</v>
      </c>
      <c r="C25" s="1" t="str">
        <f t="shared" si="0"/>
        <v>원교 라 - 11</v>
      </c>
      <c r="D25" s="1" t="str">
        <f t="shared" si="1"/>
        <v/>
      </c>
      <c r="E25" s="1" t="s">
        <v>14</v>
      </c>
      <c r="F25" s="19" t="s">
        <v>696</v>
      </c>
      <c r="G25" s="19" t="s">
        <v>722</v>
      </c>
      <c r="H25" s="19" t="s">
        <v>28</v>
      </c>
      <c r="M25" s="21">
        <f t="shared" si="2"/>
        <v>37005</v>
      </c>
      <c r="N25" s="21">
        <f t="shared" si="3"/>
        <v>37035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2001</v>
      </c>
      <c r="B26" s="1" t="s">
        <v>751</v>
      </c>
      <c r="C26" s="1" t="str">
        <f t="shared" si="0"/>
        <v>원교 라 - 11</v>
      </c>
      <c r="D26" s="1" t="str">
        <f t="shared" si="1"/>
        <v/>
      </c>
      <c r="E26" s="1" t="s">
        <v>694</v>
      </c>
      <c r="F26" s="19" t="s">
        <v>28</v>
      </c>
      <c r="G26" s="19" t="s">
        <v>28</v>
      </c>
      <c r="H26" s="19" t="s">
        <v>28</v>
      </c>
      <c r="M26" s="21" t="str">
        <f t="shared" si="2"/>
        <v/>
      </c>
      <c r="N26" s="21" t="str">
        <f t="shared" si="3"/>
        <v/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2001</v>
      </c>
      <c r="B27" s="1" t="s">
        <v>751</v>
      </c>
      <c r="C27" s="1" t="str">
        <f t="shared" si="0"/>
        <v>원교 라 - 11</v>
      </c>
      <c r="D27" s="1" t="str">
        <f t="shared" si="1"/>
        <v/>
      </c>
      <c r="E27" s="1" t="s">
        <v>17</v>
      </c>
      <c r="F27" s="19" t="s">
        <v>673</v>
      </c>
      <c r="G27" s="19" t="s">
        <v>583</v>
      </c>
      <c r="H27" s="19" t="s">
        <v>721</v>
      </c>
      <c r="M27" s="21">
        <f t="shared" si="2"/>
        <v>36993</v>
      </c>
      <c r="N27" s="21">
        <f t="shared" si="3"/>
        <v>37038</v>
      </c>
      <c r="O27" s="21">
        <f t="shared" si="4"/>
        <v>37126</v>
      </c>
      <c r="P27" s="1">
        <f t="shared" si="5"/>
        <v>133</v>
      </c>
      <c r="Q27" s="1">
        <f t="shared" si="6"/>
        <v>88</v>
      </c>
    </row>
    <row r="28" spans="1:17">
      <c r="A28" s="1">
        <v>2001</v>
      </c>
      <c r="B28" s="1" t="s">
        <v>751</v>
      </c>
      <c r="C28" s="1" t="str">
        <f t="shared" si="0"/>
        <v>원교 라 - 11</v>
      </c>
      <c r="D28" s="1" t="str">
        <f t="shared" si="1"/>
        <v/>
      </c>
      <c r="E28" s="1" t="s">
        <v>614</v>
      </c>
      <c r="F28" s="19" t="s">
        <v>708</v>
      </c>
      <c r="G28" s="19" t="s">
        <v>755</v>
      </c>
      <c r="H28" s="19" t="s">
        <v>686</v>
      </c>
      <c r="M28" s="21">
        <f t="shared" si="2"/>
        <v>36995</v>
      </c>
      <c r="N28" s="21">
        <f t="shared" si="3"/>
        <v>37034</v>
      </c>
      <c r="O28" s="21">
        <f t="shared" si="4"/>
        <v>37124</v>
      </c>
      <c r="P28" s="1">
        <f t="shared" si="5"/>
        <v>129</v>
      </c>
      <c r="Q28" s="1">
        <f t="shared" si="6"/>
        <v>90</v>
      </c>
    </row>
    <row r="29" spans="1:17">
      <c r="A29" s="1">
        <v>2001</v>
      </c>
      <c r="B29" s="1" t="s">
        <v>751</v>
      </c>
      <c r="C29" s="1" t="str">
        <f t="shared" si="0"/>
        <v>원교 라 - 11</v>
      </c>
      <c r="D29" s="1" t="str">
        <f t="shared" si="1"/>
        <v/>
      </c>
      <c r="E29" s="1" t="s">
        <v>19</v>
      </c>
      <c r="F29" s="19" t="s">
        <v>687</v>
      </c>
      <c r="G29" s="19" t="s">
        <v>665</v>
      </c>
      <c r="H29" s="19" t="s">
        <v>777</v>
      </c>
      <c r="M29" s="21">
        <f t="shared" si="2"/>
        <v>36997</v>
      </c>
      <c r="N29" s="21">
        <f t="shared" si="3"/>
        <v>37040</v>
      </c>
      <c r="O29" s="21">
        <f t="shared" si="4"/>
        <v>37110</v>
      </c>
      <c r="P29" s="1">
        <f t="shared" si="5"/>
        <v>113</v>
      </c>
      <c r="Q29" s="1">
        <f t="shared" si="6"/>
        <v>70</v>
      </c>
    </row>
    <row r="30" spans="1:17">
      <c r="A30" s="1">
        <v>2001</v>
      </c>
      <c r="B30" s="1" t="s">
        <v>753</v>
      </c>
      <c r="C30" s="1" t="str">
        <f t="shared" si="0"/>
        <v>원교 라 - 12</v>
      </c>
      <c r="D30" s="1" t="str">
        <f t="shared" si="1"/>
        <v/>
      </c>
      <c r="E30" s="1" t="s">
        <v>598</v>
      </c>
      <c r="F30" s="19" t="s">
        <v>708</v>
      </c>
      <c r="G30" s="19" t="s">
        <v>671</v>
      </c>
      <c r="H30" s="19" t="s">
        <v>292</v>
      </c>
      <c r="M30" s="21">
        <f t="shared" si="2"/>
        <v>36995</v>
      </c>
      <c r="N30" s="21">
        <f t="shared" si="3"/>
        <v>37037</v>
      </c>
      <c r="O30" s="21">
        <f t="shared" si="4"/>
        <v>37136</v>
      </c>
      <c r="P30" s="1">
        <f t="shared" si="5"/>
        <v>141</v>
      </c>
      <c r="Q30" s="1">
        <f t="shared" si="6"/>
        <v>99</v>
      </c>
    </row>
    <row r="31" spans="1:17">
      <c r="A31" s="1">
        <v>2001</v>
      </c>
      <c r="B31" s="1" t="s">
        <v>753</v>
      </c>
      <c r="C31" s="1" t="str">
        <f t="shared" si="0"/>
        <v>원교 라 - 12</v>
      </c>
      <c r="D31" s="1" t="str">
        <f t="shared" si="1"/>
        <v/>
      </c>
      <c r="E31" s="1" t="s">
        <v>13</v>
      </c>
      <c r="F31" s="19" t="s">
        <v>796</v>
      </c>
      <c r="G31" s="19" t="s">
        <v>811</v>
      </c>
      <c r="H31" s="19" t="s">
        <v>721</v>
      </c>
      <c r="M31" s="21">
        <f t="shared" si="2"/>
        <v>37009</v>
      </c>
      <c r="N31" s="21">
        <f t="shared" si="3"/>
        <v>37053</v>
      </c>
      <c r="O31" s="21">
        <f t="shared" si="4"/>
        <v>37126</v>
      </c>
      <c r="P31" s="1">
        <f t="shared" si="5"/>
        <v>117</v>
      </c>
      <c r="Q31" s="1">
        <f t="shared" si="6"/>
        <v>73</v>
      </c>
    </row>
    <row r="32" spans="1:17">
      <c r="A32" s="1">
        <v>2001</v>
      </c>
      <c r="B32" s="1" t="s">
        <v>753</v>
      </c>
      <c r="C32" s="1" t="str">
        <f t="shared" si="0"/>
        <v>원교 라 - 12</v>
      </c>
      <c r="D32" s="1" t="str">
        <f t="shared" si="1"/>
        <v/>
      </c>
      <c r="E32" s="1" t="s">
        <v>14</v>
      </c>
      <c r="F32" s="19" t="s">
        <v>28</v>
      </c>
      <c r="G32" s="19" t="s">
        <v>28</v>
      </c>
      <c r="H32" s="19" t="s">
        <v>28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2001</v>
      </c>
      <c r="B33" s="1" t="s">
        <v>753</v>
      </c>
      <c r="C33" s="1" t="str">
        <f t="shared" si="0"/>
        <v>원교 라 - 12</v>
      </c>
      <c r="D33" s="1" t="str">
        <f t="shared" si="1"/>
        <v/>
      </c>
      <c r="E33" s="1" t="s">
        <v>694</v>
      </c>
      <c r="F33" s="19" t="s">
        <v>684</v>
      </c>
      <c r="G33" s="19" t="s">
        <v>671</v>
      </c>
      <c r="H33" s="19" t="s">
        <v>710</v>
      </c>
      <c r="M33" s="21">
        <f t="shared" si="2"/>
        <v>36994</v>
      </c>
      <c r="N33" s="21">
        <f t="shared" si="3"/>
        <v>37037</v>
      </c>
      <c r="O33" s="21">
        <f t="shared" si="4"/>
        <v>37113</v>
      </c>
      <c r="P33" s="1">
        <f t="shared" si="5"/>
        <v>119</v>
      </c>
      <c r="Q33" s="1">
        <f t="shared" si="6"/>
        <v>76</v>
      </c>
    </row>
    <row r="34" spans="1:17">
      <c r="A34" s="1">
        <v>2001</v>
      </c>
      <c r="B34" s="1" t="s">
        <v>753</v>
      </c>
      <c r="C34" s="1" t="str">
        <f t="shared" si="0"/>
        <v>원교 라 - 12</v>
      </c>
      <c r="D34" s="1" t="str">
        <f t="shared" si="1"/>
        <v/>
      </c>
      <c r="E34" s="1" t="s">
        <v>17</v>
      </c>
      <c r="F34" s="19" t="s">
        <v>684</v>
      </c>
      <c r="G34" s="19" t="s">
        <v>688</v>
      </c>
      <c r="H34" s="19" t="s">
        <v>721</v>
      </c>
      <c r="M34" s="21">
        <f t="shared" si="2"/>
        <v>36994</v>
      </c>
      <c r="N34" s="21">
        <f t="shared" si="3"/>
        <v>37036</v>
      </c>
      <c r="O34" s="21">
        <f t="shared" si="4"/>
        <v>37126</v>
      </c>
      <c r="P34" s="1">
        <f t="shared" si="5"/>
        <v>132</v>
      </c>
      <c r="Q34" s="1">
        <f t="shared" si="6"/>
        <v>90</v>
      </c>
    </row>
    <row r="35" spans="1:17">
      <c r="A35" s="1">
        <v>2001</v>
      </c>
      <c r="B35" s="1" t="s">
        <v>753</v>
      </c>
      <c r="C35" s="1" t="str">
        <f t="shared" si="0"/>
        <v>원교 라 - 12</v>
      </c>
      <c r="D35" s="1" t="str">
        <f t="shared" si="1"/>
        <v/>
      </c>
      <c r="E35" s="1" t="s">
        <v>614</v>
      </c>
      <c r="F35" s="19" t="s">
        <v>28</v>
      </c>
      <c r="G35" s="19" t="s">
        <v>28</v>
      </c>
      <c r="H35" s="19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2001</v>
      </c>
      <c r="B36" s="1" t="s">
        <v>753</v>
      </c>
      <c r="C36" s="1" t="str">
        <f t="shared" si="0"/>
        <v>원교 라 - 12</v>
      </c>
      <c r="D36" s="1" t="str">
        <f t="shared" si="1"/>
        <v/>
      </c>
      <c r="E36" s="1" t="s">
        <v>19</v>
      </c>
      <c r="F36" s="19" t="s">
        <v>684</v>
      </c>
      <c r="G36" s="19" t="s">
        <v>755</v>
      </c>
      <c r="H36" s="19" t="s">
        <v>777</v>
      </c>
      <c r="M36" s="21">
        <f t="shared" si="2"/>
        <v>36994</v>
      </c>
      <c r="N36" s="21">
        <f t="shared" si="3"/>
        <v>37034</v>
      </c>
      <c r="O36" s="21">
        <f t="shared" si="4"/>
        <v>37110</v>
      </c>
      <c r="P36" s="1">
        <f t="shared" si="5"/>
        <v>116</v>
      </c>
      <c r="Q36" s="1">
        <f t="shared" si="6"/>
        <v>76</v>
      </c>
    </row>
    <row r="37" spans="1:17">
      <c r="A37" s="1">
        <v>2001</v>
      </c>
      <c r="B37" s="1" t="s">
        <v>749</v>
      </c>
      <c r="C37" s="1" t="str">
        <f t="shared" si="0"/>
        <v>원교 라 - 13</v>
      </c>
      <c r="D37" s="1" t="str">
        <f t="shared" si="1"/>
        <v/>
      </c>
      <c r="E37" s="1" t="s">
        <v>598</v>
      </c>
      <c r="F37" s="19" t="s">
        <v>664</v>
      </c>
      <c r="G37" s="19" t="s">
        <v>665</v>
      </c>
      <c r="H37" s="19" t="s">
        <v>405</v>
      </c>
      <c r="M37" s="21">
        <f t="shared" si="2"/>
        <v>37003</v>
      </c>
      <c r="N37" s="21">
        <f t="shared" si="3"/>
        <v>37040</v>
      </c>
      <c r="O37" s="21">
        <f t="shared" si="4"/>
        <v>37137</v>
      </c>
      <c r="P37" s="1">
        <f t="shared" si="5"/>
        <v>134</v>
      </c>
      <c r="Q37" s="1">
        <f t="shared" si="6"/>
        <v>97</v>
      </c>
    </row>
    <row r="38" spans="1:17">
      <c r="A38" s="1">
        <v>2001</v>
      </c>
      <c r="B38" s="1" t="s">
        <v>749</v>
      </c>
      <c r="C38" s="1" t="str">
        <f t="shared" si="0"/>
        <v>원교 라 - 13</v>
      </c>
      <c r="D38" s="1" t="str">
        <f t="shared" si="1"/>
        <v/>
      </c>
      <c r="E38" s="1" t="s">
        <v>13</v>
      </c>
      <c r="F38" s="19" t="s">
        <v>606</v>
      </c>
      <c r="G38" s="19" t="s">
        <v>28</v>
      </c>
      <c r="H38" s="19" t="s">
        <v>28</v>
      </c>
      <c r="M38" s="21">
        <f t="shared" si="2"/>
        <v>37013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2001</v>
      </c>
      <c r="B39" s="1" t="s">
        <v>749</v>
      </c>
      <c r="C39" s="1" t="str">
        <f t="shared" si="0"/>
        <v>원교 라 - 13</v>
      </c>
      <c r="D39" s="1" t="str">
        <f t="shared" si="1"/>
        <v/>
      </c>
      <c r="E39" s="1" t="s">
        <v>14</v>
      </c>
      <c r="F39" s="19" t="s">
        <v>705</v>
      </c>
      <c r="G39" s="19" t="s">
        <v>680</v>
      </c>
      <c r="H39" s="19" t="s">
        <v>683</v>
      </c>
      <c r="M39" s="21">
        <f t="shared" si="2"/>
        <v>37006</v>
      </c>
      <c r="N39" s="21">
        <f t="shared" si="3"/>
        <v>37039</v>
      </c>
      <c r="O39" s="21">
        <f t="shared" si="4"/>
        <v>37128</v>
      </c>
      <c r="P39" s="1">
        <f t="shared" si="5"/>
        <v>122</v>
      </c>
      <c r="Q39" s="1">
        <f t="shared" si="6"/>
        <v>89</v>
      </c>
    </row>
    <row r="40" spans="1:17">
      <c r="A40" s="1">
        <v>2001</v>
      </c>
      <c r="B40" s="1" t="s">
        <v>749</v>
      </c>
      <c r="C40" s="1" t="str">
        <f t="shared" si="0"/>
        <v>원교 라 - 13</v>
      </c>
      <c r="D40" s="1" t="str">
        <f t="shared" si="1"/>
        <v/>
      </c>
      <c r="E40" s="1" t="s">
        <v>694</v>
      </c>
      <c r="F40" s="19" t="s">
        <v>684</v>
      </c>
      <c r="G40" s="19" t="s">
        <v>665</v>
      </c>
      <c r="H40" s="19" t="s">
        <v>724</v>
      </c>
      <c r="M40" s="21">
        <f t="shared" si="2"/>
        <v>36994</v>
      </c>
      <c r="N40" s="21">
        <f t="shared" si="3"/>
        <v>37040</v>
      </c>
      <c r="O40" s="21">
        <f t="shared" si="4"/>
        <v>37120</v>
      </c>
      <c r="P40" s="1">
        <f t="shared" si="5"/>
        <v>126</v>
      </c>
      <c r="Q40" s="1">
        <f t="shared" si="6"/>
        <v>80</v>
      </c>
    </row>
    <row r="41" spans="1:17">
      <c r="A41" s="1">
        <v>2001</v>
      </c>
      <c r="B41" s="1" t="s">
        <v>749</v>
      </c>
      <c r="C41" s="1" t="str">
        <f t="shared" si="0"/>
        <v>원교 라 - 13</v>
      </c>
      <c r="D41" s="1" t="str">
        <f t="shared" si="1"/>
        <v/>
      </c>
      <c r="E41" s="1" t="s">
        <v>17</v>
      </c>
      <c r="F41" s="19" t="s">
        <v>695</v>
      </c>
      <c r="G41" s="19" t="s">
        <v>583</v>
      </c>
      <c r="H41" s="19" t="s">
        <v>681</v>
      </c>
      <c r="M41" s="21">
        <f t="shared" si="2"/>
        <v>36996</v>
      </c>
      <c r="N41" s="21">
        <f t="shared" si="3"/>
        <v>37038</v>
      </c>
      <c r="O41" s="21">
        <f t="shared" si="4"/>
        <v>37131</v>
      </c>
      <c r="P41" s="1">
        <f t="shared" si="5"/>
        <v>135</v>
      </c>
      <c r="Q41" s="1">
        <f t="shared" si="6"/>
        <v>93</v>
      </c>
    </row>
    <row r="42" spans="1:17">
      <c r="A42" s="1">
        <v>2001</v>
      </c>
      <c r="B42" s="1" t="s">
        <v>749</v>
      </c>
      <c r="C42" s="1" t="str">
        <f t="shared" si="0"/>
        <v>원교 라 - 13</v>
      </c>
      <c r="D42" s="1" t="str">
        <f t="shared" si="1"/>
        <v/>
      </c>
      <c r="E42" s="1" t="s">
        <v>614</v>
      </c>
      <c r="F42" s="19" t="s">
        <v>708</v>
      </c>
      <c r="G42" s="19" t="s">
        <v>755</v>
      </c>
      <c r="H42" s="19" t="s">
        <v>754</v>
      </c>
      <c r="M42" s="21">
        <f t="shared" si="2"/>
        <v>36995</v>
      </c>
      <c r="N42" s="21">
        <f t="shared" si="3"/>
        <v>37034</v>
      </c>
      <c r="O42" s="21">
        <f t="shared" si="4"/>
        <v>37146</v>
      </c>
      <c r="P42" s="1">
        <f t="shared" si="5"/>
        <v>151</v>
      </c>
      <c r="Q42" s="1">
        <f t="shared" si="6"/>
        <v>112</v>
      </c>
    </row>
    <row r="43" spans="1:17">
      <c r="A43" s="1">
        <v>2001</v>
      </c>
      <c r="B43" s="1" t="s">
        <v>749</v>
      </c>
      <c r="C43" s="1" t="str">
        <f t="shared" si="0"/>
        <v>원교 라 - 13</v>
      </c>
      <c r="D43" s="1" t="str">
        <f t="shared" si="1"/>
        <v/>
      </c>
      <c r="E43" s="1" t="s">
        <v>19</v>
      </c>
      <c r="F43" s="19" t="s">
        <v>687</v>
      </c>
      <c r="G43" s="19" t="s">
        <v>701</v>
      </c>
      <c r="H43" s="19" t="s">
        <v>683</v>
      </c>
      <c r="M43" s="21">
        <f t="shared" si="2"/>
        <v>36997</v>
      </c>
      <c r="N43" s="21">
        <f t="shared" si="3"/>
        <v>37041</v>
      </c>
      <c r="O43" s="21">
        <f t="shared" si="4"/>
        <v>37128</v>
      </c>
      <c r="P43" s="1">
        <f t="shared" si="5"/>
        <v>131</v>
      </c>
      <c r="Q43" s="1">
        <f t="shared" si="6"/>
        <v>87</v>
      </c>
    </row>
    <row r="44" spans="1:17">
      <c r="A44" s="1">
        <v>2001</v>
      </c>
      <c r="B44" s="1" t="s">
        <v>780</v>
      </c>
      <c r="C44" s="1" t="str">
        <f t="shared" si="0"/>
        <v>원교 라 - 14</v>
      </c>
      <c r="D44" s="1" t="str">
        <f t="shared" si="1"/>
        <v/>
      </c>
      <c r="E44" s="1" t="s">
        <v>598</v>
      </c>
      <c r="F44" s="19" t="s">
        <v>708</v>
      </c>
      <c r="G44" s="19" t="s">
        <v>701</v>
      </c>
      <c r="H44" s="19" t="s">
        <v>149</v>
      </c>
      <c r="M44" s="21">
        <f t="shared" si="2"/>
        <v>36995</v>
      </c>
      <c r="N44" s="21">
        <f t="shared" si="3"/>
        <v>37041</v>
      </c>
      <c r="O44" s="21">
        <f t="shared" si="4"/>
        <v>37139</v>
      </c>
      <c r="P44" s="1">
        <f t="shared" si="5"/>
        <v>144</v>
      </c>
      <c r="Q44" s="1">
        <f t="shared" si="6"/>
        <v>98</v>
      </c>
    </row>
    <row r="45" spans="1:17">
      <c r="A45" s="1">
        <v>2001</v>
      </c>
      <c r="B45" s="1" t="s">
        <v>780</v>
      </c>
      <c r="C45" s="1" t="str">
        <f t="shared" si="0"/>
        <v>원교 라 - 14</v>
      </c>
      <c r="D45" s="1" t="str">
        <f t="shared" si="1"/>
        <v/>
      </c>
      <c r="E45" s="1" t="s">
        <v>13</v>
      </c>
      <c r="F45" s="19" t="s">
        <v>605</v>
      </c>
      <c r="G45" s="19" t="s">
        <v>811</v>
      </c>
      <c r="H45" s="19" t="s">
        <v>28</v>
      </c>
      <c r="M45" s="21">
        <f t="shared" si="2"/>
        <v>37012</v>
      </c>
      <c r="N45" s="21">
        <f t="shared" si="3"/>
        <v>37053</v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2001</v>
      </c>
      <c r="B46" s="1" t="s">
        <v>780</v>
      </c>
      <c r="C46" s="1" t="str">
        <f t="shared" si="0"/>
        <v>원교 라 - 14</v>
      </c>
      <c r="D46" s="1" t="str">
        <f t="shared" si="1"/>
        <v/>
      </c>
      <c r="E46" s="1" t="s">
        <v>14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2001</v>
      </c>
      <c r="B47" s="1" t="s">
        <v>780</v>
      </c>
      <c r="C47" s="1" t="str">
        <f t="shared" si="0"/>
        <v>원교 라 - 14</v>
      </c>
      <c r="D47" s="1" t="str">
        <f t="shared" si="1"/>
        <v/>
      </c>
      <c r="E47" s="1" t="s">
        <v>694</v>
      </c>
      <c r="F47" s="19" t="s">
        <v>684</v>
      </c>
      <c r="G47" s="19" t="s">
        <v>28</v>
      </c>
      <c r="H47" s="19" t="s">
        <v>28</v>
      </c>
      <c r="M47" s="21">
        <f t="shared" si="2"/>
        <v>36994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2001</v>
      </c>
      <c r="B48" s="1" t="s">
        <v>780</v>
      </c>
      <c r="C48" s="1" t="str">
        <f t="shared" si="0"/>
        <v>원교 라 - 14</v>
      </c>
      <c r="D48" s="1" t="str">
        <f t="shared" si="1"/>
        <v/>
      </c>
      <c r="E48" s="1" t="s">
        <v>17</v>
      </c>
      <c r="F48" s="19" t="s">
        <v>695</v>
      </c>
      <c r="G48" s="19" t="s">
        <v>701</v>
      </c>
      <c r="H48" s="19" t="s">
        <v>28</v>
      </c>
      <c r="M48" s="21">
        <f t="shared" si="2"/>
        <v>36996</v>
      </c>
      <c r="N48" s="21">
        <f t="shared" si="3"/>
        <v>37041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2001</v>
      </c>
      <c r="B49" s="1" t="s">
        <v>780</v>
      </c>
      <c r="C49" s="1" t="str">
        <f t="shared" si="0"/>
        <v>원교 라 - 14</v>
      </c>
      <c r="D49" s="1" t="str">
        <f t="shared" si="1"/>
        <v/>
      </c>
      <c r="E49" s="1" t="s">
        <v>614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2001</v>
      </c>
      <c r="B50" s="1" t="s">
        <v>780</v>
      </c>
      <c r="C50" s="1" t="str">
        <f t="shared" si="0"/>
        <v>원교 라 - 14</v>
      </c>
      <c r="D50" s="1" t="str">
        <f t="shared" si="1"/>
        <v/>
      </c>
      <c r="E50" s="1" t="s">
        <v>19</v>
      </c>
      <c r="F50" s="19" t="s">
        <v>676</v>
      </c>
      <c r="G50" s="19" t="s">
        <v>313</v>
      </c>
      <c r="H50" s="19" t="s">
        <v>677</v>
      </c>
      <c r="M50" s="21">
        <f t="shared" si="2"/>
        <v>36998</v>
      </c>
      <c r="N50" s="21">
        <f t="shared" si="3"/>
        <v>37043</v>
      </c>
      <c r="O50" s="21">
        <f t="shared" si="4"/>
        <v>37123</v>
      </c>
      <c r="P50" s="1">
        <f t="shared" si="5"/>
        <v>125</v>
      </c>
      <c r="Q50" s="1">
        <f t="shared" si="6"/>
        <v>80</v>
      </c>
    </row>
    <row r="51" spans="1:17">
      <c r="A51" s="1">
        <v>2001</v>
      </c>
      <c r="B51" s="1" t="s">
        <v>747</v>
      </c>
      <c r="C51" s="1" t="str">
        <f t="shared" si="0"/>
        <v>원교 라 - 15</v>
      </c>
      <c r="D51" s="1" t="str">
        <f t="shared" si="1"/>
        <v/>
      </c>
      <c r="E51" s="1" t="s">
        <v>598</v>
      </c>
      <c r="F51" s="19" t="s">
        <v>695</v>
      </c>
      <c r="G51" s="19" t="s">
        <v>680</v>
      </c>
      <c r="H51" s="19" t="s">
        <v>291</v>
      </c>
      <c r="M51" s="21">
        <f t="shared" si="2"/>
        <v>36996</v>
      </c>
      <c r="N51" s="21">
        <f t="shared" si="3"/>
        <v>37039</v>
      </c>
      <c r="O51" s="21">
        <f t="shared" si="4"/>
        <v>37141</v>
      </c>
      <c r="P51" s="1">
        <f t="shared" si="5"/>
        <v>145</v>
      </c>
      <c r="Q51" s="1">
        <f t="shared" si="6"/>
        <v>102</v>
      </c>
    </row>
    <row r="52" spans="1:17">
      <c r="A52" s="1">
        <v>2001</v>
      </c>
      <c r="B52" s="1" t="s">
        <v>747</v>
      </c>
      <c r="C52" s="1" t="str">
        <f t="shared" si="0"/>
        <v>원교 라 - 15</v>
      </c>
      <c r="D52" s="1" t="str">
        <f t="shared" si="1"/>
        <v/>
      </c>
      <c r="E52" s="1" t="s">
        <v>13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2001</v>
      </c>
      <c r="B53" s="1" t="s">
        <v>747</v>
      </c>
      <c r="C53" s="1" t="str">
        <f t="shared" si="0"/>
        <v>원교 라 - 15</v>
      </c>
      <c r="D53" s="1" t="str">
        <f t="shared" si="1"/>
        <v/>
      </c>
      <c r="E53" s="1" t="s">
        <v>14</v>
      </c>
      <c r="F53" s="19" t="s">
        <v>670</v>
      </c>
      <c r="G53" s="19" t="s">
        <v>688</v>
      </c>
      <c r="H53" s="19" t="s">
        <v>744</v>
      </c>
      <c r="M53" s="21">
        <f t="shared" si="2"/>
        <v>37001</v>
      </c>
      <c r="N53" s="21">
        <f t="shared" si="3"/>
        <v>37036</v>
      </c>
      <c r="O53" s="21">
        <f t="shared" si="4"/>
        <v>37127</v>
      </c>
      <c r="P53" s="1">
        <f t="shared" si="5"/>
        <v>126</v>
      </c>
      <c r="Q53" s="1">
        <f t="shared" si="6"/>
        <v>91</v>
      </c>
    </row>
    <row r="54" spans="1:17">
      <c r="A54" s="1">
        <v>2001</v>
      </c>
      <c r="B54" s="1" t="s">
        <v>747</v>
      </c>
      <c r="C54" s="1" t="str">
        <f t="shared" si="0"/>
        <v>원교 라 - 15</v>
      </c>
      <c r="D54" s="1" t="str">
        <f t="shared" si="1"/>
        <v/>
      </c>
      <c r="E54" s="1" t="s">
        <v>694</v>
      </c>
      <c r="F54" s="19" t="s">
        <v>708</v>
      </c>
      <c r="G54" s="19" t="s">
        <v>688</v>
      </c>
      <c r="H54" s="19" t="s">
        <v>814</v>
      </c>
      <c r="M54" s="21">
        <f t="shared" si="2"/>
        <v>36995</v>
      </c>
      <c r="N54" s="21">
        <f t="shared" si="3"/>
        <v>37036</v>
      </c>
      <c r="O54" s="21">
        <f t="shared" si="4"/>
        <v>37111</v>
      </c>
      <c r="P54" s="1">
        <f t="shared" si="5"/>
        <v>116</v>
      </c>
      <c r="Q54" s="1">
        <f t="shared" si="6"/>
        <v>75</v>
      </c>
    </row>
    <row r="55" spans="1:17">
      <c r="A55" s="1">
        <v>2001</v>
      </c>
      <c r="B55" s="1" t="s">
        <v>747</v>
      </c>
      <c r="C55" s="1" t="str">
        <f t="shared" si="0"/>
        <v>원교 라 - 15</v>
      </c>
      <c r="D55" s="1" t="str">
        <f t="shared" si="1"/>
        <v/>
      </c>
      <c r="E55" s="1" t="s">
        <v>17</v>
      </c>
      <c r="F55" s="19" t="s">
        <v>708</v>
      </c>
      <c r="G55" s="19" t="s">
        <v>680</v>
      </c>
      <c r="H55" s="19" t="s">
        <v>681</v>
      </c>
      <c r="M55" s="21">
        <f t="shared" si="2"/>
        <v>36995</v>
      </c>
      <c r="N55" s="21">
        <f t="shared" si="3"/>
        <v>37039</v>
      </c>
      <c r="O55" s="21">
        <f t="shared" si="4"/>
        <v>37131</v>
      </c>
      <c r="P55" s="1">
        <f t="shared" si="5"/>
        <v>136</v>
      </c>
      <c r="Q55" s="1">
        <f t="shared" si="6"/>
        <v>92</v>
      </c>
    </row>
    <row r="56" spans="1:17">
      <c r="A56" s="1">
        <v>2001</v>
      </c>
      <c r="B56" s="1" t="s">
        <v>747</v>
      </c>
      <c r="C56" s="1" t="str">
        <f t="shared" si="0"/>
        <v>원교 라 - 15</v>
      </c>
      <c r="D56" s="1" t="str">
        <f t="shared" si="1"/>
        <v/>
      </c>
      <c r="E56" s="1" t="s">
        <v>614</v>
      </c>
      <c r="F56" s="19" t="s">
        <v>708</v>
      </c>
      <c r="G56" s="19" t="s">
        <v>755</v>
      </c>
      <c r="H56" s="19" t="s">
        <v>686</v>
      </c>
      <c r="M56" s="21">
        <f t="shared" si="2"/>
        <v>36995</v>
      </c>
      <c r="N56" s="21">
        <f t="shared" si="3"/>
        <v>37034</v>
      </c>
      <c r="O56" s="21">
        <f t="shared" si="4"/>
        <v>37124</v>
      </c>
      <c r="P56" s="1">
        <f t="shared" si="5"/>
        <v>129</v>
      </c>
      <c r="Q56" s="1">
        <f t="shared" si="6"/>
        <v>90</v>
      </c>
    </row>
    <row r="57" spans="1:17">
      <c r="A57" s="1">
        <v>2001</v>
      </c>
      <c r="B57" s="1" t="s">
        <v>747</v>
      </c>
      <c r="C57" s="1" t="str">
        <f t="shared" si="0"/>
        <v>원교 라 - 15</v>
      </c>
      <c r="D57" s="1" t="str">
        <f t="shared" si="1"/>
        <v/>
      </c>
      <c r="E57" s="1" t="s">
        <v>19</v>
      </c>
      <c r="F57" s="19" t="s">
        <v>687</v>
      </c>
      <c r="G57" s="19" t="s">
        <v>701</v>
      </c>
      <c r="H57" s="19" t="s">
        <v>777</v>
      </c>
      <c r="M57" s="21">
        <f t="shared" si="2"/>
        <v>36997</v>
      </c>
      <c r="N57" s="21">
        <f t="shared" si="3"/>
        <v>37041</v>
      </c>
      <c r="O57" s="21">
        <f t="shared" si="4"/>
        <v>37110</v>
      </c>
      <c r="P57" s="1">
        <f t="shared" si="5"/>
        <v>113</v>
      </c>
      <c r="Q57" s="1">
        <f t="shared" si="6"/>
        <v>69</v>
      </c>
    </row>
    <row r="58" spans="1:17">
      <c r="A58" s="1">
        <v>2001</v>
      </c>
      <c r="B58" s="1" t="s">
        <v>758</v>
      </c>
      <c r="C58" s="1" t="str">
        <f t="shared" si="0"/>
        <v>원교 라 - 16</v>
      </c>
      <c r="D58" s="1" t="str">
        <f t="shared" si="1"/>
        <v/>
      </c>
      <c r="E58" s="1" t="s">
        <v>598</v>
      </c>
      <c r="F58" s="19" t="s">
        <v>687</v>
      </c>
      <c r="G58" s="19" t="s">
        <v>583</v>
      </c>
      <c r="H58" s="19" t="s">
        <v>815</v>
      </c>
      <c r="M58" s="21">
        <f t="shared" si="2"/>
        <v>36997</v>
      </c>
      <c r="N58" s="21">
        <f t="shared" si="3"/>
        <v>37038</v>
      </c>
      <c r="O58" s="21">
        <f t="shared" si="4"/>
        <v>37147</v>
      </c>
      <c r="P58" s="1">
        <f t="shared" si="5"/>
        <v>150</v>
      </c>
      <c r="Q58" s="1">
        <f t="shared" si="6"/>
        <v>109</v>
      </c>
    </row>
    <row r="59" spans="1:17">
      <c r="A59" s="1">
        <v>2001</v>
      </c>
      <c r="B59" s="1" t="s">
        <v>758</v>
      </c>
      <c r="C59" s="1" t="str">
        <f t="shared" si="0"/>
        <v>원교 라 - 16</v>
      </c>
      <c r="D59" s="1" t="str">
        <f t="shared" si="1"/>
        <v/>
      </c>
      <c r="E59" s="1" t="s">
        <v>13</v>
      </c>
      <c r="F59" s="19" t="s">
        <v>605</v>
      </c>
      <c r="G59" s="19" t="s">
        <v>811</v>
      </c>
      <c r="H59" s="19" t="s">
        <v>405</v>
      </c>
      <c r="M59" s="21">
        <f t="shared" si="2"/>
        <v>37012</v>
      </c>
      <c r="N59" s="21">
        <f t="shared" si="3"/>
        <v>37053</v>
      </c>
      <c r="O59" s="21">
        <f t="shared" si="4"/>
        <v>37137</v>
      </c>
      <c r="P59" s="1">
        <f t="shared" si="5"/>
        <v>125</v>
      </c>
      <c r="Q59" s="1">
        <f t="shared" si="6"/>
        <v>84</v>
      </c>
    </row>
    <row r="60" spans="1:17">
      <c r="A60" s="1">
        <v>2001</v>
      </c>
      <c r="B60" s="1" t="s">
        <v>758</v>
      </c>
      <c r="C60" s="1" t="str">
        <f t="shared" si="0"/>
        <v>원교 라 - 16</v>
      </c>
      <c r="D60" s="1" t="str">
        <f t="shared" si="1"/>
        <v/>
      </c>
      <c r="E60" s="1" t="s">
        <v>14</v>
      </c>
      <c r="F60" s="19" t="s">
        <v>719</v>
      </c>
      <c r="G60" s="19" t="s">
        <v>671</v>
      </c>
      <c r="H60" s="19" t="s">
        <v>292</v>
      </c>
      <c r="M60" s="21">
        <f t="shared" si="2"/>
        <v>37007</v>
      </c>
      <c r="N60" s="21">
        <f t="shared" si="3"/>
        <v>37037</v>
      </c>
      <c r="O60" s="21">
        <f t="shared" si="4"/>
        <v>37136</v>
      </c>
      <c r="P60" s="1">
        <f t="shared" si="5"/>
        <v>129</v>
      </c>
      <c r="Q60" s="1">
        <f t="shared" si="6"/>
        <v>99</v>
      </c>
    </row>
    <row r="61" spans="1:17">
      <c r="A61" s="1">
        <v>2001</v>
      </c>
      <c r="B61" s="1" t="s">
        <v>758</v>
      </c>
      <c r="C61" s="1" t="str">
        <f t="shared" si="0"/>
        <v>원교 라 - 16</v>
      </c>
      <c r="D61" s="1" t="str">
        <f t="shared" si="1"/>
        <v/>
      </c>
      <c r="E61" s="1" t="s">
        <v>694</v>
      </c>
      <c r="F61" s="19" t="s">
        <v>695</v>
      </c>
      <c r="G61" s="19" t="s">
        <v>665</v>
      </c>
      <c r="H61" s="19" t="s">
        <v>698</v>
      </c>
      <c r="M61" s="21">
        <f t="shared" si="2"/>
        <v>36996</v>
      </c>
      <c r="N61" s="21">
        <f t="shared" si="3"/>
        <v>37040</v>
      </c>
      <c r="O61" s="21">
        <f t="shared" si="4"/>
        <v>37133</v>
      </c>
      <c r="P61" s="1">
        <f t="shared" si="5"/>
        <v>137</v>
      </c>
      <c r="Q61" s="1">
        <f t="shared" si="6"/>
        <v>93</v>
      </c>
    </row>
    <row r="62" spans="1:17">
      <c r="A62" s="1">
        <v>2001</v>
      </c>
      <c r="B62" s="1" t="s">
        <v>758</v>
      </c>
      <c r="C62" s="1" t="str">
        <f t="shared" si="0"/>
        <v>원교 라 - 16</v>
      </c>
      <c r="D62" s="1" t="str">
        <f t="shared" si="1"/>
        <v/>
      </c>
      <c r="E62" s="1" t="s">
        <v>17</v>
      </c>
      <c r="F62" s="19" t="s">
        <v>695</v>
      </c>
      <c r="G62" s="19" t="s">
        <v>665</v>
      </c>
      <c r="H62" s="19" t="s">
        <v>681</v>
      </c>
      <c r="M62" s="21">
        <f t="shared" si="2"/>
        <v>36996</v>
      </c>
      <c r="N62" s="21">
        <f t="shared" si="3"/>
        <v>37040</v>
      </c>
      <c r="O62" s="21">
        <f t="shared" si="4"/>
        <v>37131</v>
      </c>
      <c r="P62" s="1">
        <f t="shared" si="5"/>
        <v>135</v>
      </c>
      <c r="Q62" s="1">
        <f t="shared" si="6"/>
        <v>91</v>
      </c>
    </row>
    <row r="63" spans="1:17">
      <c r="A63" s="1">
        <v>2001</v>
      </c>
      <c r="B63" s="1" t="s">
        <v>758</v>
      </c>
      <c r="C63" s="1" t="str">
        <f t="shared" si="0"/>
        <v>원교 라 - 16</v>
      </c>
      <c r="D63" s="1" t="str">
        <f t="shared" si="1"/>
        <v/>
      </c>
      <c r="E63" s="1" t="s">
        <v>614</v>
      </c>
      <c r="F63" s="19" t="s">
        <v>718</v>
      </c>
      <c r="G63" s="19" t="s">
        <v>701</v>
      </c>
      <c r="H63" s="19" t="s">
        <v>754</v>
      </c>
      <c r="M63" s="21">
        <f t="shared" si="2"/>
        <v>37000</v>
      </c>
      <c r="N63" s="21">
        <f t="shared" si="3"/>
        <v>37041</v>
      </c>
      <c r="O63" s="21">
        <f t="shared" si="4"/>
        <v>37146</v>
      </c>
      <c r="P63" s="1">
        <f t="shared" si="5"/>
        <v>146</v>
      </c>
      <c r="Q63" s="1">
        <f t="shared" si="6"/>
        <v>105</v>
      </c>
    </row>
    <row r="64" spans="1:17">
      <c r="A64" s="1">
        <v>2001</v>
      </c>
      <c r="B64" s="1" t="s">
        <v>758</v>
      </c>
      <c r="C64" s="1" t="str">
        <f t="shared" si="0"/>
        <v>원교 라 - 16</v>
      </c>
      <c r="D64" s="1" t="str">
        <f t="shared" si="1"/>
        <v/>
      </c>
      <c r="E64" s="1" t="s">
        <v>19</v>
      </c>
      <c r="F64" s="19" t="s">
        <v>695</v>
      </c>
      <c r="G64" s="19" t="s">
        <v>680</v>
      </c>
      <c r="H64" s="19" t="s">
        <v>683</v>
      </c>
      <c r="M64" s="21">
        <f t="shared" si="2"/>
        <v>36996</v>
      </c>
      <c r="N64" s="21">
        <f t="shared" si="3"/>
        <v>37039</v>
      </c>
      <c r="O64" s="21">
        <f t="shared" si="4"/>
        <v>37128</v>
      </c>
      <c r="P64" s="1">
        <f t="shared" si="5"/>
        <v>132</v>
      </c>
      <c r="Q64" s="1">
        <f t="shared" si="6"/>
        <v>89</v>
      </c>
    </row>
    <row r="65" spans="1:17">
      <c r="A65" s="1">
        <v>2001</v>
      </c>
      <c r="B65" s="1" t="s">
        <v>759</v>
      </c>
      <c r="C65" s="1" t="str">
        <f t="shared" si="0"/>
        <v>원교 라 - 17</v>
      </c>
      <c r="D65" s="1" t="str">
        <f t="shared" si="1"/>
        <v/>
      </c>
      <c r="E65" s="1" t="s">
        <v>598</v>
      </c>
      <c r="F65" s="19" t="s">
        <v>664</v>
      </c>
      <c r="G65" s="19" t="s">
        <v>701</v>
      </c>
      <c r="H65" s="19" t="s">
        <v>815</v>
      </c>
      <c r="M65" s="21">
        <f t="shared" si="2"/>
        <v>37003</v>
      </c>
      <c r="N65" s="21">
        <f t="shared" si="3"/>
        <v>37041</v>
      </c>
      <c r="O65" s="21">
        <f t="shared" si="4"/>
        <v>37147</v>
      </c>
      <c r="P65" s="1">
        <f t="shared" si="5"/>
        <v>144</v>
      </c>
      <c r="Q65" s="1">
        <f t="shared" si="6"/>
        <v>106</v>
      </c>
    </row>
    <row r="66" spans="1:17">
      <c r="A66" s="1">
        <v>2001</v>
      </c>
      <c r="B66" s="1" t="s">
        <v>759</v>
      </c>
      <c r="C66" s="1" t="str">
        <f t="shared" si="0"/>
        <v>원교 라 - 17</v>
      </c>
      <c r="D66" s="1" t="str">
        <f t="shared" si="1"/>
        <v/>
      </c>
      <c r="E66" s="1" t="s">
        <v>13</v>
      </c>
      <c r="F66" s="19" t="s">
        <v>816</v>
      </c>
      <c r="G66" s="19" t="s">
        <v>28</v>
      </c>
      <c r="H66" s="19" t="s">
        <v>28</v>
      </c>
      <c r="M66" s="21">
        <f t="shared" si="2"/>
        <v>37015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2001</v>
      </c>
      <c r="B67" s="1" t="s">
        <v>759</v>
      </c>
      <c r="C67" s="1" t="str">
        <f t="shared" ref="C67:C106" si="7">IFERROR(TRIM(LEFT(B67, FIND("(",B67)-1)), B67)</f>
        <v>원교 라 - 17</v>
      </c>
      <c r="D67" s="1" t="str">
        <f t="shared" ref="D67:D106" si="8">IFERROR(MID(B67, FIND("(",B67)+1, FIND(")",B67)-FIND("(",B67)-1), "")</f>
        <v/>
      </c>
      <c r="E67" s="1" t="s">
        <v>14</v>
      </c>
      <c r="F67" s="19" t="s">
        <v>28</v>
      </c>
      <c r="G67" s="19" t="s">
        <v>28</v>
      </c>
      <c r="H67" s="19" t="s">
        <v>28</v>
      </c>
      <c r="M67" s="21" t="str">
        <f t="shared" ref="M67:M106" si="9">IF(F67="-","", DATE($A67, LEFT(F67,FIND(".",F67)-1), MID(F67,FIND(".",F67)+1,LEN(F67))))</f>
        <v/>
      </c>
      <c r="N67" s="21" t="str">
        <f t="shared" ref="N67:N106" si="10">IF(G67="-","", DATE($A67, LEFT(G67,FIND(".",G67)-1), MID(G67,FIND(".",G67)+1,LEN(G67))))</f>
        <v/>
      </c>
      <c r="O67" s="21" t="str">
        <f t="shared" ref="O67:O106" si="11">IF(H67="-","", DATE($A67, LEFT(H67,FIND(".",H67)-1), MID(H67,FIND(".",H67)+1,LEN(H67))))</f>
        <v/>
      </c>
      <c r="P67" s="1" t="str">
        <f t="shared" ref="P67:P106" si="12">IF(OR(M67="",O67=""),"", O67-M67)</f>
        <v/>
      </c>
      <c r="Q67" s="1" t="str">
        <f t="shared" ref="Q67:Q106" si="13">IF(OR(N67="",O67=""),"", O67-N67)</f>
        <v/>
      </c>
    </row>
    <row r="68" spans="1:17">
      <c r="A68" s="1">
        <v>2001</v>
      </c>
      <c r="B68" s="1" t="s">
        <v>759</v>
      </c>
      <c r="C68" s="1" t="str">
        <f t="shared" si="7"/>
        <v>원교 라 - 17</v>
      </c>
      <c r="D68" s="1" t="str">
        <f t="shared" si="8"/>
        <v/>
      </c>
      <c r="E68" s="1" t="s">
        <v>694</v>
      </c>
      <c r="F68" s="19" t="s">
        <v>679</v>
      </c>
      <c r="G68" s="19" t="s">
        <v>722</v>
      </c>
      <c r="H68" s="19" t="s">
        <v>292</v>
      </c>
      <c r="M68" s="21">
        <f t="shared" si="9"/>
        <v>36999</v>
      </c>
      <c r="N68" s="21">
        <f t="shared" si="10"/>
        <v>37035</v>
      </c>
      <c r="O68" s="21">
        <f t="shared" si="11"/>
        <v>37136</v>
      </c>
      <c r="P68" s="1">
        <f t="shared" si="12"/>
        <v>137</v>
      </c>
      <c r="Q68" s="1">
        <f t="shared" si="13"/>
        <v>101</v>
      </c>
    </row>
    <row r="69" spans="1:17">
      <c r="A69" s="1">
        <v>2001</v>
      </c>
      <c r="B69" s="1" t="s">
        <v>759</v>
      </c>
      <c r="C69" s="1" t="str">
        <f t="shared" si="7"/>
        <v>원교 라 - 17</v>
      </c>
      <c r="D69" s="1" t="str">
        <f t="shared" si="8"/>
        <v/>
      </c>
      <c r="E69" s="1" t="s">
        <v>17</v>
      </c>
      <c r="F69" s="19" t="s">
        <v>676</v>
      </c>
      <c r="G69" s="19" t="s">
        <v>28</v>
      </c>
      <c r="H69" s="19" t="s">
        <v>28</v>
      </c>
      <c r="M69" s="21">
        <f t="shared" si="9"/>
        <v>36998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2001</v>
      </c>
      <c r="B70" s="1" t="s">
        <v>759</v>
      </c>
      <c r="C70" s="1" t="str">
        <f t="shared" si="7"/>
        <v>원교 라 - 17</v>
      </c>
      <c r="D70" s="1" t="str">
        <f t="shared" si="8"/>
        <v/>
      </c>
      <c r="E70" s="1" t="s">
        <v>614</v>
      </c>
      <c r="F70" s="19" t="s">
        <v>718</v>
      </c>
      <c r="G70" s="19" t="s">
        <v>28</v>
      </c>
      <c r="H70" s="19" t="s">
        <v>28</v>
      </c>
      <c r="M70" s="21">
        <f t="shared" si="9"/>
        <v>37000</v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2001</v>
      </c>
      <c r="B71" s="1" t="s">
        <v>759</v>
      </c>
      <c r="C71" s="1" t="str">
        <f t="shared" si="7"/>
        <v>원교 라 - 17</v>
      </c>
      <c r="D71" s="1" t="str">
        <f t="shared" si="8"/>
        <v/>
      </c>
      <c r="E71" s="1" t="s">
        <v>19</v>
      </c>
      <c r="F71" s="19" t="s">
        <v>679</v>
      </c>
      <c r="G71" s="19" t="s">
        <v>28</v>
      </c>
      <c r="H71" s="19" t="s">
        <v>28</v>
      </c>
      <c r="M71" s="21">
        <f t="shared" si="9"/>
        <v>36999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2001</v>
      </c>
      <c r="B72" s="1" t="s">
        <v>760</v>
      </c>
      <c r="C72" s="1" t="str">
        <f t="shared" si="7"/>
        <v>원교 라 - 18</v>
      </c>
      <c r="D72" s="1" t="str">
        <f t="shared" si="8"/>
        <v/>
      </c>
      <c r="E72" s="1" t="s">
        <v>598</v>
      </c>
      <c r="F72" s="19" t="s">
        <v>718</v>
      </c>
      <c r="G72" s="19" t="s">
        <v>28</v>
      </c>
      <c r="H72" s="19" t="s">
        <v>28</v>
      </c>
      <c r="M72" s="21">
        <f t="shared" si="9"/>
        <v>37000</v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2001</v>
      </c>
      <c r="B73" s="1" t="s">
        <v>760</v>
      </c>
      <c r="C73" s="1" t="str">
        <f t="shared" si="7"/>
        <v>원교 라 - 18</v>
      </c>
      <c r="D73" s="1" t="str">
        <f t="shared" si="8"/>
        <v/>
      </c>
      <c r="E73" s="1" t="s">
        <v>13</v>
      </c>
      <c r="F73" s="19" t="s">
        <v>605</v>
      </c>
      <c r="G73" s="19" t="s">
        <v>803</v>
      </c>
      <c r="H73" s="19" t="s">
        <v>28</v>
      </c>
      <c r="M73" s="21">
        <f t="shared" si="9"/>
        <v>37012</v>
      </c>
      <c r="N73" s="21">
        <f t="shared" si="10"/>
        <v>37054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2001</v>
      </c>
      <c r="B74" s="1" t="s">
        <v>760</v>
      </c>
      <c r="C74" s="1" t="str">
        <f t="shared" si="7"/>
        <v>원교 라 - 18</v>
      </c>
      <c r="D74" s="1" t="str">
        <f t="shared" si="8"/>
        <v/>
      </c>
      <c r="E74" s="1" t="s">
        <v>14</v>
      </c>
      <c r="F74" s="19" t="s">
        <v>28</v>
      </c>
      <c r="G74" s="19" t="s">
        <v>28</v>
      </c>
      <c r="H74" s="19" t="s">
        <v>28</v>
      </c>
      <c r="M74" s="21" t="str">
        <f t="shared" si="9"/>
        <v/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2001</v>
      </c>
      <c r="B75" s="1" t="s">
        <v>760</v>
      </c>
      <c r="C75" s="1" t="str">
        <f t="shared" si="7"/>
        <v>원교 라 - 18</v>
      </c>
      <c r="D75" s="1" t="str">
        <f t="shared" si="8"/>
        <v/>
      </c>
      <c r="E75" s="1" t="s">
        <v>694</v>
      </c>
      <c r="F75" s="19" t="s">
        <v>687</v>
      </c>
      <c r="G75" s="19" t="s">
        <v>28</v>
      </c>
      <c r="H75" s="19" t="s">
        <v>28</v>
      </c>
      <c r="M75" s="21">
        <f t="shared" si="9"/>
        <v>36997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2001</v>
      </c>
      <c r="B76" s="1" t="s">
        <v>760</v>
      </c>
      <c r="C76" s="1" t="str">
        <f t="shared" si="7"/>
        <v>원교 라 - 18</v>
      </c>
      <c r="D76" s="1" t="str">
        <f t="shared" si="8"/>
        <v/>
      </c>
      <c r="E76" s="1" t="s">
        <v>17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2001</v>
      </c>
      <c r="B77" s="1" t="s">
        <v>760</v>
      </c>
      <c r="C77" s="1" t="str">
        <f t="shared" si="7"/>
        <v>원교 라 - 18</v>
      </c>
      <c r="D77" s="1" t="str">
        <f t="shared" si="8"/>
        <v/>
      </c>
      <c r="E77" s="1" t="s">
        <v>614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2001</v>
      </c>
      <c r="B78" s="1" t="s">
        <v>760</v>
      </c>
      <c r="C78" s="1" t="str">
        <f t="shared" si="7"/>
        <v>원교 라 - 18</v>
      </c>
      <c r="D78" s="1" t="str">
        <f t="shared" si="8"/>
        <v/>
      </c>
      <c r="E78" s="1" t="s">
        <v>19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2001</v>
      </c>
      <c r="B79" s="1" t="s">
        <v>761</v>
      </c>
      <c r="C79" s="1" t="str">
        <f t="shared" si="7"/>
        <v>원교 라 - 19</v>
      </c>
      <c r="D79" s="1" t="str">
        <f t="shared" si="8"/>
        <v/>
      </c>
      <c r="E79" s="1" t="s">
        <v>598</v>
      </c>
      <c r="F79" s="19" t="s">
        <v>664</v>
      </c>
      <c r="G79" s="19" t="s">
        <v>28</v>
      </c>
      <c r="H79" s="19" t="s">
        <v>28</v>
      </c>
      <c r="M79" s="21">
        <f t="shared" si="9"/>
        <v>37003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2001</v>
      </c>
      <c r="B80" s="1" t="s">
        <v>761</v>
      </c>
      <c r="C80" s="1" t="str">
        <f t="shared" si="7"/>
        <v>원교 라 - 19</v>
      </c>
      <c r="D80" s="1" t="str">
        <f t="shared" si="8"/>
        <v/>
      </c>
      <c r="E80" s="1" t="s">
        <v>13</v>
      </c>
      <c r="F80" s="19" t="s">
        <v>705</v>
      </c>
      <c r="G80" s="19" t="s">
        <v>154</v>
      </c>
      <c r="H80" s="19" t="s">
        <v>28</v>
      </c>
      <c r="M80" s="21">
        <f t="shared" si="9"/>
        <v>37006</v>
      </c>
      <c r="N80" s="21">
        <f t="shared" si="10"/>
        <v>37046</v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2001</v>
      </c>
      <c r="B81" s="1" t="s">
        <v>761</v>
      </c>
      <c r="C81" s="1" t="str">
        <f t="shared" si="7"/>
        <v>원교 라 - 19</v>
      </c>
      <c r="D81" s="1" t="str">
        <f t="shared" si="8"/>
        <v/>
      </c>
      <c r="E81" s="1" t="s">
        <v>14</v>
      </c>
      <c r="F81" s="19" t="s">
        <v>28</v>
      </c>
      <c r="G81" s="19" t="s">
        <v>28</v>
      </c>
      <c r="H81" s="19" t="s">
        <v>28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2001</v>
      </c>
      <c r="B82" s="1" t="s">
        <v>761</v>
      </c>
      <c r="C82" s="1" t="str">
        <f t="shared" si="7"/>
        <v>원교 라 - 19</v>
      </c>
      <c r="D82" s="1" t="str">
        <f t="shared" si="8"/>
        <v/>
      </c>
      <c r="E82" s="1" t="s">
        <v>694</v>
      </c>
      <c r="F82" s="19" t="s">
        <v>28</v>
      </c>
      <c r="G82" s="19" t="s">
        <v>28</v>
      </c>
      <c r="H82" s="19" t="s">
        <v>28</v>
      </c>
      <c r="M82" s="21" t="str">
        <f t="shared" si="9"/>
        <v/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2001</v>
      </c>
      <c r="B83" s="1" t="s">
        <v>761</v>
      </c>
      <c r="C83" s="1" t="str">
        <f t="shared" si="7"/>
        <v>원교 라 - 19</v>
      </c>
      <c r="D83" s="1" t="str">
        <f t="shared" si="8"/>
        <v/>
      </c>
      <c r="E83" s="1" t="s">
        <v>17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2001</v>
      </c>
      <c r="B84" s="1" t="s">
        <v>761</v>
      </c>
      <c r="C84" s="1" t="str">
        <f t="shared" si="7"/>
        <v>원교 라 - 19</v>
      </c>
      <c r="D84" s="1" t="str">
        <f t="shared" si="8"/>
        <v/>
      </c>
      <c r="E84" s="1" t="s">
        <v>614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2001</v>
      </c>
      <c r="B85" s="1" t="s">
        <v>761</v>
      </c>
      <c r="C85" s="1" t="str">
        <f t="shared" si="7"/>
        <v>원교 라 - 19</v>
      </c>
      <c r="D85" s="1" t="str">
        <f t="shared" si="8"/>
        <v/>
      </c>
      <c r="E85" s="1" t="s">
        <v>19</v>
      </c>
      <c r="F85" s="19" t="s">
        <v>28</v>
      </c>
      <c r="G85" s="19" t="s">
        <v>28</v>
      </c>
      <c r="H85" s="19" t="s">
        <v>28</v>
      </c>
      <c r="M85" s="21" t="str">
        <f t="shared" si="9"/>
        <v/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2001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598</v>
      </c>
      <c r="F86" s="19" t="s">
        <v>670</v>
      </c>
      <c r="G86" s="19" t="s">
        <v>680</v>
      </c>
      <c r="H86" s="19" t="s">
        <v>405</v>
      </c>
      <c r="M86" s="21">
        <f t="shared" si="9"/>
        <v>37001</v>
      </c>
      <c r="N86" s="21">
        <f t="shared" si="10"/>
        <v>37039</v>
      </c>
      <c r="O86" s="21">
        <f t="shared" si="11"/>
        <v>37137</v>
      </c>
      <c r="P86" s="1">
        <f t="shared" si="12"/>
        <v>136</v>
      </c>
      <c r="Q86" s="1">
        <f t="shared" si="13"/>
        <v>98</v>
      </c>
    </row>
    <row r="87" spans="1:17">
      <c r="A87" s="1">
        <v>2001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796</v>
      </c>
      <c r="G87" s="19" t="s">
        <v>701</v>
      </c>
      <c r="H87" s="19" t="s">
        <v>698</v>
      </c>
      <c r="M87" s="21">
        <f t="shared" si="9"/>
        <v>37009</v>
      </c>
      <c r="N87" s="21">
        <f t="shared" si="10"/>
        <v>37041</v>
      </c>
      <c r="O87" s="21">
        <f t="shared" si="11"/>
        <v>37133</v>
      </c>
      <c r="P87" s="1">
        <f t="shared" si="12"/>
        <v>124</v>
      </c>
      <c r="Q87" s="1">
        <f t="shared" si="13"/>
        <v>92</v>
      </c>
    </row>
    <row r="88" spans="1:17">
      <c r="A88" s="1">
        <v>2001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676</v>
      </c>
      <c r="G88" s="19" t="s">
        <v>733</v>
      </c>
      <c r="H88" s="19" t="s">
        <v>721</v>
      </c>
      <c r="M88" s="21">
        <f t="shared" si="9"/>
        <v>36998</v>
      </c>
      <c r="N88" s="21">
        <f t="shared" si="10"/>
        <v>37031</v>
      </c>
      <c r="O88" s="21">
        <f t="shared" si="11"/>
        <v>37126</v>
      </c>
      <c r="P88" s="1">
        <f t="shared" si="12"/>
        <v>128</v>
      </c>
      <c r="Q88" s="1">
        <f t="shared" si="13"/>
        <v>95</v>
      </c>
    </row>
    <row r="89" spans="1:17">
      <c r="A89" s="1">
        <v>2001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694</v>
      </c>
      <c r="F89" s="19" t="s">
        <v>695</v>
      </c>
      <c r="G89" s="19" t="s">
        <v>583</v>
      </c>
      <c r="H89" s="19" t="s">
        <v>789</v>
      </c>
      <c r="M89" s="21">
        <f t="shared" si="9"/>
        <v>36996</v>
      </c>
      <c r="N89" s="21">
        <f t="shared" si="10"/>
        <v>37038</v>
      </c>
      <c r="O89" s="21">
        <f t="shared" si="11"/>
        <v>37115</v>
      </c>
      <c r="P89" s="1">
        <f t="shared" si="12"/>
        <v>119</v>
      </c>
      <c r="Q89" s="1">
        <f t="shared" si="13"/>
        <v>77</v>
      </c>
    </row>
    <row r="90" spans="1:17">
      <c r="A90" s="1">
        <v>2001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17</v>
      </c>
      <c r="F90" s="19" t="s">
        <v>139</v>
      </c>
      <c r="G90" s="19" t="s">
        <v>688</v>
      </c>
      <c r="H90" s="19" t="s">
        <v>672</v>
      </c>
      <c r="M90" s="21">
        <f t="shared" si="9"/>
        <v>36988</v>
      </c>
      <c r="N90" s="21">
        <f t="shared" si="10"/>
        <v>37036</v>
      </c>
      <c r="O90" s="21">
        <f t="shared" si="11"/>
        <v>37132</v>
      </c>
      <c r="P90" s="1">
        <f t="shared" si="12"/>
        <v>144</v>
      </c>
      <c r="Q90" s="1">
        <f t="shared" si="13"/>
        <v>96</v>
      </c>
    </row>
    <row r="91" spans="1:17">
      <c r="A91" s="1">
        <v>2001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614</v>
      </c>
      <c r="F91" s="19" t="s">
        <v>708</v>
      </c>
      <c r="G91" s="19" t="s">
        <v>755</v>
      </c>
      <c r="H91" s="19" t="s">
        <v>686</v>
      </c>
      <c r="M91" s="21">
        <f t="shared" si="9"/>
        <v>36995</v>
      </c>
      <c r="N91" s="21">
        <f t="shared" si="10"/>
        <v>37034</v>
      </c>
      <c r="O91" s="21">
        <f t="shared" si="11"/>
        <v>37124</v>
      </c>
      <c r="P91" s="1">
        <f t="shared" si="12"/>
        <v>129</v>
      </c>
      <c r="Q91" s="1">
        <f t="shared" si="13"/>
        <v>90</v>
      </c>
    </row>
    <row r="92" spans="1:17">
      <c r="A92" s="1">
        <v>2001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706</v>
      </c>
      <c r="G92" s="19" t="s">
        <v>739</v>
      </c>
      <c r="H92" s="19" t="s">
        <v>742</v>
      </c>
      <c r="M92" s="21">
        <f t="shared" si="9"/>
        <v>36991</v>
      </c>
      <c r="N92" s="21">
        <f t="shared" si="10"/>
        <v>37033</v>
      </c>
      <c r="O92" s="21">
        <f t="shared" si="11"/>
        <v>37119</v>
      </c>
      <c r="P92" s="1">
        <f t="shared" si="12"/>
        <v>128</v>
      </c>
      <c r="Q92" s="1">
        <f t="shared" si="13"/>
        <v>86</v>
      </c>
    </row>
    <row r="93" spans="1:17">
      <c r="A93" s="1">
        <v>2001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598</v>
      </c>
      <c r="F93" s="19" t="s">
        <v>700</v>
      </c>
      <c r="G93" s="19" t="s">
        <v>701</v>
      </c>
      <c r="H93" s="19" t="s">
        <v>806</v>
      </c>
      <c r="M93" s="21">
        <f t="shared" si="9"/>
        <v>37004</v>
      </c>
      <c r="N93" s="21">
        <f t="shared" si="10"/>
        <v>37041</v>
      </c>
      <c r="O93" s="21">
        <f t="shared" si="11"/>
        <v>37155</v>
      </c>
      <c r="P93" s="1">
        <f t="shared" si="12"/>
        <v>151</v>
      </c>
      <c r="Q93" s="1">
        <f t="shared" si="13"/>
        <v>114</v>
      </c>
    </row>
    <row r="94" spans="1:17">
      <c r="A94" s="1">
        <v>2001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2001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2001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694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2001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17</v>
      </c>
      <c r="F97" s="19" t="s">
        <v>673</v>
      </c>
      <c r="G97" s="19" t="s">
        <v>680</v>
      </c>
      <c r="H97" s="19" t="s">
        <v>773</v>
      </c>
      <c r="M97" s="21">
        <f t="shared" si="9"/>
        <v>36993</v>
      </c>
      <c r="N97" s="21">
        <f t="shared" si="10"/>
        <v>37039</v>
      </c>
      <c r="O97" s="21">
        <f t="shared" si="11"/>
        <v>37161</v>
      </c>
      <c r="P97" s="1">
        <f t="shared" si="12"/>
        <v>168</v>
      </c>
      <c r="Q97" s="1">
        <f t="shared" si="13"/>
        <v>122</v>
      </c>
    </row>
    <row r="98" spans="1:17">
      <c r="A98" s="1">
        <v>2001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614</v>
      </c>
      <c r="F98" s="19" t="s">
        <v>718</v>
      </c>
      <c r="G98" s="19" t="s">
        <v>701</v>
      </c>
      <c r="H98" s="19" t="s">
        <v>672</v>
      </c>
      <c r="M98" s="21">
        <f t="shared" si="9"/>
        <v>37000</v>
      </c>
      <c r="N98" s="21">
        <f t="shared" si="10"/>
        <v>37041</v>
      </c>
      <c r="O98" s="21">
        <f t="shared" si="11"/>
        <v>37132</v>
      </c>
      <c r="P98" s="1">
        <f t="shared" si="12"/>
        <v>132</v>
      </c>
      <c r="Q98" s="1">
        <f t="shared" si="13"/>
        <v>91</v>
      </c>
    </row>
    <row r="99" spans="1:17">
      <c r="A99" s="1">
        <v>2001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718</v>
      </c>
      <c r="G99" s="19" t="s">
        <v>313</v>
      </c>
      <c r="H99" s="19" t="s">
        <v>775</v>
      </c>
      <c r="M99" s="21">
        <f t="shared" si="9"/>
        <v>37000</v>
      </c>
      <c r="N99" s="21">
        <f t="shared" si="10"/>
        <v>37043</v>
      </c>
      <c r="O99" s="21">
        <f t="shared" si="11"/>
        <v>37145</v>
      </c>
      <c r="P99" s="1">
        <f t="shared" si="12"/>
        <v>145</v>
      </c>
      <c r="Q99" s="1">
        <f t="shared" si="13"/>
        <v>102</v>
      </c>
    </row>
    <row r="100" spans="1:17">
      <c r="A100" s="1">
        <v>2001</v>
      </c>
      <c r="B100" s="1" t="s">
        <v>522</v>
      </c>
      <c r="C100" s="1" t="str">
        <f t="shared" si="7"/>
        <v>Sheridan</v>
      </c>
      <c r="D100" s="1" t="str">
        <f t="shared" si="8"/>
        <v>대조</v>
      </c>
      <c r="E100" s="1" t="s">
        <v>598</v>
      </c>
      <c r="F100" s="19" t="s">
        <v>705</v>
      </c>
      <c r="G100" s="19" t="s">
        <v>701</v>
      </c>
      <c r="H100" s="19" t="s">
        <v>808</v>
      </c>
      <c r="M100" s="21">
        <f t="shared" si="9"/>
        <v>37006</v>
      </c>
      <c r="N100" s="21">
        <f t="shared" si="10"/>
        <v>37041</v>
      </c>
      <c r="O100" s="21">
        <f t="shared" si="11"/>
        <v>37179</v>
      </c>
      <c r="P100" s="1">
        <f t="shared" si="12"/>
        <v>173</v>
      </c>
      <c r="Q100" s="1">
        <f t="shared" si="13"/>
        <v>138</v>
      </c>
    </row>
    <row r="101" spans="1:17">
      <c r="A101" s="1">
        <v>2001</v>
      </c>
      <c r="B101" s="1" t="s">
        <v>522</v>
      </c>
      <c r="C101" s="1" t="str">
        <f t="shared" si="7"/>
        <v>Sheridan</v>
      </c>
      <c r="D101" s="1" t="str">
        <f t="shared" si="8"/>
        <v>대조</v>
      </c>
      <c r="E101" s="1" t="s">
        <v>13</v>
      </c>
      <c r="F101" s="19" t="s">
        <v>28</v>
      </c>
      <c r="G101" s="19" t="s">
        <v>28</v>
      </c>
      <c r="H101" s="19" t="s">
        <v>28</v>
      </c>
      <c r="M101" s="21" t="str">
        <f t="shared" si="9"/>
        <v/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2001</v>
      </c>
      <c r="B102" s="1" t="s">
        <v>522</v>
      </c>
      <c r="C102" s="1" t="str">
        <f t="shared" si="7"/>
        <v>Sheridan</v>
      </c>
      <c r="D102" s="1" t="str">
        <f t="shared" si="8"/>
        <v>대조</v>
      </c>
      <c r="E102" s="1" t="s">
        <v>14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2001</v>
      </c>
      <c r="B103" s="1" t="s">
        <v>522</v>
      </c>
      <c r="C103" s="1" t="str">
        <f t="shared" si="7"/>
        <v>Sheridan</v>
      </c>
      <c r="D103" s="1" t="str">
        <f t="shared" si="8"/>
        <v>대조</v>
      </c>
      <c r="E103" s="1" t="s">
        <v>694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2001</v>
      </c>
      <c r="B104" s="1" t="s">
        <v>522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2001</v>
      </c>
      <c r="B105" s="1" t="s">
        <v>522</v>
      </c>
      <c r="C105" s="1" t="str">
        <f t="shared" si="7"/>
        <v>Sheridan</v>
      </c>
      <c r="D105" s="1" t="str">
        <f t="shared" si="8"/>
        <v>대조</v>
      </c>
      <c r="E105" s="1" t="s">
        <v>614</v>
      </c>
      <c r="F105" s="19" t="s">
        <v>676</v>
      </c>
      <c r="G105" s="19" t="s">
        <v>701</v>
      </c>
      <c r="H105" s="19" t="s">
        <v>410</v>
      </c>
      <c r="M105" s="21">
        <f t="shared" si="9"/>
        <v>36998</v>
      </c>
      <c r="N105" s="21">
        <f t="shared" si="10"/>
        <v>37041</v>
      </c>
      <c r="O105" s="21">
        <f t="shared" si="11"/>
        <v>37172</v>
      </c>
      <c r="P105" s="1">
        <f t="shared" si="12"/>
        <v>174</v>
      </c>
      <c r="Q105" s="1">
        <f t="shared" si="13"/>
        <v>131</v>
      </c>
    </row>
    <row r="106" spans="1:17">
      <c r="A106" s="1">
        <v>2001</v>
      </c>
      <c r="B106" s="1" t="s">
        <v>522</v>
      </c>
      <c r="C106" s="1" t="str">
        <f t="shared" si="7"/>
        <v>Sheridan</v>
      </c>
      <c r="D106" s="1" t="str">
        <f t="shared" si="8"/>
        <v>대조</v>
      </c>
      <c r="E106" s="1" t="s">
        <v>19</v>
      </c>
      <c r="F106" s="19" t="s">
        <v>708</v>
      </c>
      <c r="G106" s="19" t="s">
        <v>680</v>
      </c>
      <c r="H106" s="19" t="s">
        <v>817</v>
      </c>
      <c r="M106" s="21">
        <f t="shared" si="9"/>
        <v>36995</v>
      </c>
      <c r="N106" s="21">
        <f t="shared" si="10"/>
        <v>37039</v>
      </c>
      <c r="O106" s="21">
        <f t="shared" si="11"/>
        <v>37180</v>
      </c>
      <c r="P106" s="1">
        <f t="shared" si="12"/>
        <v>185</v>
      </c>
      <c r="Q106" s="1">
        <f t="shared" si="13"/>
        <v>141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3D78-CCA9-430F-B2A2-BA83A367F767}">
  <dimension ref="A1:Q105"/>
  <sheetViews>
    <sheetView topLeftCell="A87" zoomScale="70" zoomScaleNormal="70" workbookViewId="0">
      <selection activeCell="B9" sqref="B9"/>
    </sheetView>
  </sheetViews>
  <sheetFormatPr defaultRowHeight="16.899999999999999"/>
  <cols>
    <col min="1" max="1" width="5.875" style="16" bestFit="1" customWidth="1"/>
    <col min="2" max="2" width="49.25" style="16" bestFit="1" customWidth="1"/>
    <col min="3" max="3" width="11.0625" style="16" bestFit="1" customWidth="1"/>
    <col min="4" max="4" width="36.25" style="16" bestFit="1" customWidth="1"/>
    <col min="5" max="5" width="9" style="16"/>
    <col min="6" max="6" width="10" style="18" customWidth="1"/>
    <col min="7" max="8" width="9" style="18"/>
    <col min="9" max="11" width="9" style="16"/>
    <col min="12" max="12" width="10.0625" style="16" bestFit="1" customWidth="1"/>
    <col min="13" max="15" width="11.125" style="16" customWidth="1"/>
    <col min="16" max="17" width="12.5" style="16" bestFit="1" customWidth="1"/>
    <col min="18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132</v>
      </c>
      <c r="N1" s="2" t="s">
        <v>133</v>
      </c>
      <c r="O1" s="2" t="s">
        <v>134</v>
      </c>
      <c r="P1" s="2" t="s">
        <v>80</v>
      </c>
      <c r="Q1" s="2" t="s">
        <v>81</v>
      </c>
    </row>
    <row r="2" spans="1:17">
      <c r="A2" s="16">
        <v>2023</v>
      </c>
      <c r="B2" s="14" t="s">
        <v>172</v>
      </c>
      <c r="C2" s="16" t="str">
        <f>IFERROR(TRIM(LEFT(B2, FIND("(",B2)-1)), B2)</f>
        <v>원교라-61호</v>
      </c>
      <c r="D2" s="16" t="str">
        <f>IFERROR(MID(B2, FIND("(",B2)+1, FIND(")",B2)-FIND("(",B2)-1), "")</f>
        <v>Hongaram × Beni Balad</v>
      </c>
      <c r="E2" s="4" t="s">
        <v>12</v>
      </c>
      <c r="F2" s="12" t="s">
        <v>197</v>
      </c>
      <c r="G2" s="12" t="s">
        <v>191</v>
      </c>
      <c r="H2" s="12" t="s">
        <v>263</v>
      </c>
      <c r="I2" s="4" t="s">
        <v>31</v>
      </c>
      <c r="J2" s="4" t="s">
        <v>31</v>
      </c>
      <c r="K2" s="4" t="s">
        <v>31</v>
      </c>
      <c r="L2" s="4" t="s">
        <v>135</v>
      </c>
      <c r="M2" s="15">
        <f>IF(F2="-","", DATE($A2, LEFT(F2,FIND(".",F2)-1), MID(F2,FIND(".",F2)+1,LEN(F2))))</f>
        <v>45027</v>
      </c>
      <c r="N2" s="15">
        <f>IF(G2="-","", DATE($A2, LEFT(G2,FIND(".",G2)-1), MID(G2,FIND(".",G2)+1,LEN(G2))))</f>
        <v>45077</v>
      </c>
      <c r="O2" s="15">
        <f>IF(H2="-","", DATE($A2, LEFT(H2,FIND(".",H2)-1), MID(H2,FIND(".",H2)+1,LEN(H2))))</f>
        <v>45156</v>
      </c>
      <c r="P2" s="16">
        <f>IF(OR(M2="",O2=""),"", O2-M2)</f>
        <v>129</v>
      </c>
      <c r="Q2" s="16">
        <f>IF(OR(N2="",O2=""),"", O2-N2)</f>
        <v>79</v>
      </c>
    </row>
    <row r="3" spans="1:17">
      <c r="A3" s="16">
        <v>2023</v>
      </c>
      <c r="B3" s="14" t="s">
        <v>172</v>
      </c>
      <c r="C3" s="16" t="str">
        <f t="shared" ref="C3:C66" si="0">IFERROR(TRIM(LEFT(B3, FIND("(",B3)-1)), B3)</f>
        <v>원교라-61호</v>
      </c>
      <c r="D3" s="16" t="str">
        <f t="shared" ref="D3:D66" si="1">IFERROR(MID(B3, FIND("(",B3)+1, FIND(")",B3)-FIND("(",B3)-1), "")</f>
        <v>Hongaram × Beni Balad</v>
      </c>
      <c r="E3" s="4" t="s">
        <v>13</v>
      </c>
      <c r="F3" s="12" t="s">
        <v>184</v>
      </c>
      <c r="G3" s="12" t="s">
        <v>274</v>
      </c>
      <c r="H3" s="12" t="s">
        <v>233</v>
      </c>
      <c r="I3" s="4" t="s">
        <v>24</v>
      </c>
      <c r="J3" s="4" t="s">
        <v>24</v>
      </c>
      <c r="K3" s="4" t="s">
        <v>24</v>
      </c>
      <c r="L3" s="4"/>
      <c r="M3" s="15">
        <f t="shared" ref="M3:O29" si="2">IF(F3="-","", DATE($A3, LEFT(F3,FIND(".",F3)-1), MID(F3,FIND(".",F3)+1,LEN(F3))))</f>
        <v>45037</v>
      </c>
      <c r="N3" s="15">
        <f t="shared" ref="N3:O17" si="3">IF(G3="-","", DATE($A3, LEFT(G3,FIND(".",G3)-1), MID(G3,FIND(".",G3)+1,LEN(G3))))</f>
        <v>45091</v>
      </c>
      <c r="O3" s="15">
        <f t="shared" si="3"/>
        <v>45181</v>
      </c>
      <c r="P3" s="16">
        <f t="shared" ref="P3:P66" si="4">IF(OR(M3="",O3=""),"", O3-M3)</f>
        <v>144</v>
      </c>
      <c r="Q3" s="16">
        <f t="shared" ref="Q3:Q66" si="5">IF(OR(N3="",O3=""),"", O3-N3)</f>
        <v>90</v>
      </c>
    </row>
    <row r="4" spans="1:17">
      <c r="A4" s="16">
        <v>2023</v>
      </c>
      <c r="B4" s="14" t="s">
        <v>172</v>
      </c>
      <c r="C4" s="16" t="str">
        <f t="shared" si="0"/>
        <v>원교라-61호</v>
      </c>
      <c r="D4" s="16" t="str">
        <f t="shared" si="1"/>
        <v>Hongaram × Beni Balad</v>
      </c>
      <c r="E4" s="4" t="s">
        <v>14</v>
      </c>
      <c r="F4" s="12" t="s">
        <v>136</v>
      </c>
      <c r="G4" s="12" t="s">
        <v>234</v>
      </c>
      <c r="H4" s="12" t="s">
        <v>212</v>
      </c>
      <c r="I4" s="4" t="s">
        <v>31</v>
      </c>
      <c r="J4" s="4" t="s">
        <v>24</v>
      </c>
      <c r="K4" s="4" t="s">
        <v>24</v>
      </c>
      <c r="L4" s="4"/>
      <c r="M4" s="15">
        <f t="shared" si="2"/>
        <v>45022</v>
      </c>
      <c r="N4" s="15">
        <f t="shared" si="3"/>
        <v>45072</v>
      </c>
      <c r="O4" s="15">
        <f t="shared" si="3"/>
        <v>45163</v>
      </c>
      <c r="P4" s="16">
        <f t="shared" si="4"/>
        <v>141</v>
      </c>
      <c r="Q4" s="16">
        <f t="shared" si="5"/>
        <v>91</v>
      </c>
    </row>
    <row r="5" spans="1:17">
      <c r="A5" s="16">
        <v>2023</v>
      </c>
      <c r="B5" s="14" t="s">
        <v>162</v>
      </c>
      <c r="C5" s="16" t="str">
        <f t="shared" si="0"/>
        <v>원교라-61호</v>
      </c>
      <c r="D5" s="16" t="str">
        <f t="shared" si="1"/>
        <v>Hongaram × Beni Balad</v>
      </c>
      <c r="E5" s="4" t="s">
        <v>15</v>
      </c>
      <c r="F5" s="12" t="s">
        <v>137</v>
      </c>
      <c r="G5" s="12" t="s">
        <v>203</v>
      </c>
      <c r="H5" s="12" t="s">
        <v>227</v>
      </c>
      <c r="I5" s="4" t="s">
        <v>24</v>
      </c>
      <c r="J5" s="4" t="s">
        <v>24</v>
      </c>
      <c r="K5" s="4" t="s">
        <v>24</v>
      </c>
      <c r="L5" s="8"/>
      <c r="M5" s="15">
        <f t="shared" si="2"/>
        <v>45024</v>
      </c>
      <c r="N5" s="15">
        <f t="shared" si="3"/>
        <v>45071</v>
      </c>
      <c r="O5" s="15">
        <f t="shared" si="3"/>
        <v>45159</v>
      </c>
      <c r="P5" s="16">
        <f t="shared" si="4"/>
        <v>135</v>
      </c>
      <c r="Q5" s="16">
        <f t="shared" si="5"/>
        <v>88</v>
      </c>
    </row>
    <row r="6" spans="1:17">
      <c r="A6" s="16">
        <v>2023</v>
      </c>
      <c r="B6" s="14" t="s">
        <v>162</v>
      </c>
      <c r="C6" s="16" t="str">
        <f t="shared" si="0"/>
        <v>원교라-61호</v>
      </c>
      <c r="D6" s="16" t="str">
        <f t="shared" si="1"/>
        <v>Hongaram × Beni Balad</v>
      </c>
      <c r="E6" s="4" t="s">
        <v>16</v>
      </c>
      <c r="F6" s="12" t="s">
        <v>205</v>
      </c>
      <c r="G6" s="12" t="s">
        <v>191</v>
      </c>
      <c r="H6" s="12" t="s">
        <v>28</v>
      </c>
      <c r="I6" s="4" t="s">
        <v>28</v>
      </c>
      <c r="J6" s="4" t="s">
        <v>28</v>
      </c>
      <c r="K6" s="4" t="s">
        <v>31</v>
      </c>
      <c r="L6" s="9"/>
      <c r="M6" s="15">
        <f t="shared" si="2"/>
        <v>45026</v>
      </c>
      <c r="N6" s="15">
        <f t="shared" si="3"/>
        <v>45077</v>
      </c>
      <c r="O6" s="15" t="str">
        <f t="shared" si="3"/>
        <v/>
      </c>
      <c r="P6" s="16" t="str">
        <f t="shared" si="4"/>
        <v/>
      </c>
      <c r="Q6" s="16" t="str">
        <f t="shared" si="5"/>
        <v/>
      </c>
    </row>
    <row r="7" spans="1:17">
      <c r="A7" s="16">
        <v>2023</v>
      </c>
      <c r="B7" s="14" t="s">
        <v>162</v>
      </c>
      <c r="C7" s="16" t="str">
        <f t="shared" si="0"/>
        <v>원교라-61호</v>
      </c>
      <c r="D7" s="16" t="str">
        <f t="shared" si="1"/>
        <v>Hongaram × Beni Balad</v>
      </c>
      <c r="E7" s="4" t="s">
        <v>17</v>
      </c>
      <c r="F7" s="12" t="s">
        <v>138</v>
      </c>
      <c r="G7" s="12" t="s">
        <v>203</v>
      </c>
      <c r="H7" s="12" t="s">
        <v>275</v>
      </c>
      <c r="I7" s="4" t="s">
        <v>24</v>
      </c>
      <c r="J7" s="4" t="s">
        <v>31</v>
      </c>
      <c r="K7" s="4" t="s">
        <v>24</v>
      </c>
      <c r="L7" s="4"/>
      <c r="M7" s="15">
        <f t="shared" si="2"/>
        <v>45021</v>
      </c>
      <c r="N7" s="15">
        <f t="shared" si="3"/>
        <v>45071</v>
      </c>
      <c r="O7" s="15">
        <f t="shared" si="3"/>
        <v>45166</v>
      </c>
      <c r="P7" s="16">
        <f t="shared" si="4"/>
        <v>145</v>
      </c>
      <c r="Q7" s="16">
        <f t="shared" si="5"/>
        <v>95</v>
      </c>
    </row>
    <row r="8" spans="1:17">
      <c r="A8" s="16">
        <v>2023</v>
      </c>
      <c r="B8" s="14" t="s">
        <v>162</v>
      </c>
      <c r="C8" s="16" t="str">
        <f t="shared" si="0"/>
        <v>원교라-61호</v>
      </c>
      <c r="D8" s="16" t="str">
        <f t="shared" si="1"/>
        <v>Hongaram × Beni Balad</v>
      </c>
      <c r="E8" s="4" t="s">
        <v>18</v>
      </c>
      <c r="F8" s="12" t="s">
        <v>139</v>
      </c>
      <c r="G8" s="12" t="s">
        <v>216</v>
      </c>
      <c r="H8" s="12" t="s">
        <v>253</v>
      </c>
      <c r="I8" s="4" t="s">
        <v>24</v>
      </c>
      <c r="J8" s="4" t="s">
        <v>24</v>
      </c>
      <c r="K8" s="4" t="s">
        <v>31</v>
      </c>
      <c r="L8" s="4"/>
      <c r="M8" s="15">
        <f t="shared" si="2"/>
        <v>45023</v>
      </c>
      <c r="N8" s="15">
        <f t="shared" si="3"/>
        <v>45065</v>
      </c>
      <c r="O8" s="15">
        <f t="shared" si="3"/>
        <v>45158</v>
      </c>
      <c r="P8" s="16">
        <f t="shared" si="4"/>
        <v>135</v>
      </c>
      <c r="Q8" s="16">
        <f t="shared" si="5"/>
        <v>93</v>
      </c>
    </row>
    <row r="9" spans="1:17">
      <c r="A9" s="16">
        <v>2023</v>
      </c>
      <c r="B9" s="14" t="s">
        <v>162</v>
      </c>
      <c r="C9" s="16" t="str">
        <f t="shared" si="0"/>
        <v>원교라-61호</v>
      </c>
      <c r="D9" s="16" t="str">
        <f t="shared" si="1"/>
        <v>Hongaram × Beni Balad</v>
      </c>
      <c r="E9" s="4" t="s">
        <v>19</v>
      </c>
      <c r="F9" s="12" t="s">
        <v>276</v>
      </c>
      <c r="G9" s="12" t="s">
        <v>277</v>
      </c>
      <c r="H9" s="12" t="s">
        <v>140</v>
      </c>
      <c r="I9" s="4" t="s">
        <v>24</v>
      </c>
      <c r="J9" s="4" t="s">
        <v>24</v>
      </c>
      <c r="K9" s="4" t="s">
        <v>24</v>
      </c>
      <c r="L9" s="8"/>
      <c r="M9" s="15">
        <f t="shared" si="2"/>
        <v>45013</v>
      </c>
      <c r="N9" s="15">
        <f t="shared" si="3"/>
        <v>45061</v>
      </c>
      <c r="O9" s="15">
        <f t="shared" si="3"/>
        <v>45141</v>
      </c>
      <c r="P9" s="16">
        <f t="shared" si="4"/>
        <v>128</v>
      </c>
      <c r="Q9" s="16">
        <f t="shared" si="5"/>
        <v>80</v>
      </c>
    </row>
    <row r="10" spans="1:17">
      <c r="A10" s="16">
        <v>2023</v>
      </c>
      <c r="B10" s="16" t="s">
        <v>161</v>
      </c>
      <c r="C10" s="16" t="str">
        <f t="shared" si="0"/>
        <v>원교라-63호</v>
      </c>
      <c r="D10" s="16" t="str">
        <f t="shared" si="1"/>
        <v>Hongaram × Beni Balad</v>
      </c>
      <c r="E10" s="4" t="s">
        <v>12</v>
      </c>
      <c r="F10" s="12" t="s">
        <v>205</v>
      </c>
      <c r="G10" s="12" t="s">
        <v>191</v>
      </c>
      <c r="H10" s="12" t="s">
        <v>263</v>
      </c>
      <c r="I10" s="4" t="s">
        <v>31</v>
      </c>
      <c r="J10" s="4" t="s">
        <v>31</v>
      </c>
      <c r="K10" s="4" t="s">
        <v>24</v>
      </c>
      <c r="L10" s="4" t="s">
        <v>135</v>
      </c>
      <c r="M10" s="15">
        <f t="shared" si="2"/>
        <v>45026</v>
      </c>
      <c r="N10" s="15">
        <f t="shared" si="3"/>
        <v>45077</v>
      </c>
      <c r="O10" s="15">
        <f t="shared" si="3"/>
        <v>45156</v>
      </c>
      <c r="P10" s="16">
        <f t="shared" si="4"/>
        <v>130</v>
      </c>
      <c r="Q10" s="16">
        <f t="shared" si="5"/>
        <v>79</v>
      </c>
    </row>
    <row r="11" spans="1:17">
      <c r="A11" s="16">
        <v>2023</v>
      </c>
      <c r="B11" s="16" t="s">
        <v>161</v>
      </c>
      <c r="C11" s="16" t="str">
        <f t="shared" si="0"/>
        <v>원교라-63호</v>
      </c>
      <c r="D11" s="16" t="str">
        <f t="shared" si="1"/>
        <v>Hongaram × Beni Balad</v>
      </c>
      <c r="E11" s="4" t="s">
        <v>13</v>
      </c>
      <c r="F11" s="12" t="s">
        <v>246</v>
      </c>
      <c r="G11" s="12" t="s">
        <v>274</v>
      </c>
      <c r="H11" s="12" t="s">
        <v>28</v>
      </c>
      <c r="I11" s="4" t="s">
        <v>31</v>
      </c>
      <c r="J11" s="4" t="s">
        <v>24</v>
      </c>
      <c r="K11" s="4" t="s">
        <v>24</v>
      </c>
      <c r="L11" s="4"/>
      <c r="M11" s="15">
        <f t="shared" si="2"/>
        <v>45038</v>
      </c>
      <c r="N11" s="15">
        <f t="shared" si="3"/>
        <v>45091</v>
      </c>
      <c r="O11" s="15" t="str">
        <f t="shared" si="3"/>
        <v/>
      </c>
      <c r="P11" s="16" t="str">
        <f t="shared" si="4"/>
        <v/>
      </c>
      <c r="Q11" s="16" t="str">
        <f t="shared" si="5"/>
        <v/>
      </c>
    </row>
    <row r="12" spans="1:17">
      <c r="A12" s="16">
        <v>2023</v>
      </c>
      <c r="B12" s="16" t="s">
        <v>161</v>
      </c>
      <c r="C12" s="16" t="str">
        <f t="shared" si="0"/>
        <v>원교라-63호</v>
      </c>
      <c r="D12" s="16" t="str">
        <f t="shared" si="1"/>
        <v>Hongaram × Beni Balad</v>
      </c>
      <c r="E12" s="4" t="s">
        <v>14</v>
      </c>
      <c r="F12" s="12" t="s">
        <v>197</v>
      </c>
      <c r="G12" s="12" t="s">
        <v>141</v>
      </c>
      <c r="H12" s="12" t="s">
        <v>219</v>
      </c>
      <c r="I12" s="4" t="s">
        <v>24</v>
      </c>
      <c r="J12" s="4" t="s">
        <v>24</v>
      </c>
      <c r="K12" s="4" t="s">
        <v>31</v>
      </c>
      <c r="L12" s="4"/>
      <c r="M12" s="15">
        <f t="shared" si="2"/>
        <v>45027</v>
      </c>
      <c r="N12" s="15">
        <f t="shared" si="3"/>
        <v>45079</v>
      </c>
      <c r="O12" s="15">
        <f t="shared" si="3"/>
        <v>45155</v>
      </c>
      <c r="P12" s="16">
        <f t="shared" si="4"/>
        <v>128</v>
      </c>
      <c r="Q12" s="16">
        <f t="shared" si="5"/>
        <v>76</v>
      </c>
    </row>
    <row r="13" spans="1:17">
      <c r="A13" s="16">
        <v>2023</v>
      </c>
      <c r="B13" s="16" t="s">
        <v>160</v>
      </c>
      <c r="C13" s="16" t="str">
        <f t="shared" si="0"/>
        <v>원교라-63호</v>
      </c>
      <c r="D13" s="16" t="str">
        <f t="shared" si="1"/>
        <v>Hongaram × Beni Balad</v>
      </c>
      <c r="E13" s="4" t="s">
        <v>15</v>
      </c>
      <c r="F13" s="12" t="s">
        <v>137</v>
      </c>
      <c r="G13" s="12" t="s">
        <v>206</v>
      </c>
      <c r="H13" s="12" t="s">
        <v>225</v>
      </c>
      <c r="I13" s="4" t="s">
        <v>24</v>
      </c>
      <c r="J13" s="4" t="s">
        <v>24</v>
      </c>
      <c r="K13" s="4" t="s">
        <v>24</v>
      </c>
      <c r="L13" s="8"/>
      <c r="M13" s="15">
        <f t="shared" si="2"/>
        <v>45024</v>
      </c>
      <c r="N13" s="15">
        <f t="shared" si="3"/>
        <v>45076</v>
      </c>
      <c r="O13" s="15">
        <f t="shared" si="3"/>
        <v>45154</v>
      </c>
      <c r="P13" s="16">
        <f t="shared" si="4"/>
        <v>130</v>
      </c>
      <c r="Q13" s="16">
        <f t="shared" si="5"/>
        <v>78</v>
      </c>
    </row>
    <row r="14" spans="1:17">
      <c r="A14" s="16">
        <v>2023</v>
      </c>
      <c r="B14" s="16" t="s">
        <v>160</v>
      </c>
      <c r="C14" s="16" t="str">
        <f t="shared" si="0"/>
        <v>원교라-63호</v>
      </c>
      <c r="D14" s="16" t="str">
        <f t="shared" si="1"/>
        <v>Hongaram × Beni Balad</v>
      </c>
      <c r="E14" s="4" t="s">
        <v>16</v>
      </c>
      <c r="F14" s="12" t="s">
        <v>137</v>
      </c>
      <c r="G14" s="12" t="s">
        <v>191</v>
      </c>
      <c r="H14" s="12" t="s">
        <v>28</v>
      </c>
      <c r="I14" s="4" t="s">
        <v>28</v>
      </c>
      <c r="J14" s="4" t="s">
        <v>28</v>
      </c>
      <c r="K14" s="4" t="s">
        <v>31</v>
      </c>
      <c r="L14" s="9"/>
      <c r="M14" s="15">
        <f t="shared" si="2"/>
        <v>45024</v>
      </c>
      <c r="N14" s="15">
        <f t="shared" si="3"/>
        <v>45077</v>
      </c>
      <c r="O14" s="15" t="str">
        <f t="shared" si="3"/>
        <v/>
      </c>
      <c r="P14" s="16" t="str">
        <f t="shared" si="4"/>
        <v/>
      </c>
      <c r="Q14" s="16" t="str">
        <f t="shared" si="5"/>
        <v/>
      </c>
    </row>
    <row r="15" spans="1:17">
      <c r="A15" s="16">
        <v>2023</v>
      </c>
      <c r="B15" s="16" t="s">
        <v>160</v>
      </c>
      <c r="C15" s="16" t="str">
        <f t="shared" si="0"/>
        <v>원교라-63호</v>
      </c>
      <c r="D15" s="16" t="str">
        <f t="shared" si="1"/>
        <v>Hongaram × Beni Balad</v>
      </c>
      <c r="E15" s="4" t="s">
        <v>17</v>
      </c>
      <c r="F15" s="12" t="s">
        <v>142</v>
      </c>
      <c r="G15" s="12" t="s">
        <v>185</v>
      </c>
      <c r="H15" s="12" t="s">
        <v>275</v>
      </c>
      <c r="I15" s="4" t="s">
        <v>24</v>
      </c>
      <c r="J15" s="4" t="s">
        <v>31</v>
      </c>
      <c r="K15" s="4" t="s">
        <v>24</v>
      </c>
      <c r="L15" s="4"/>
      <c r="M15" s="15">
        <f t="shared" si="2"/>
        <v>45020</v>
      </c>
      <c r="N15" s="15">
        <f t="shared" si="3"/>
        <v>45075</v>
      </c>
      <c r="O15" s="15">
        <f t="shared" si="3"/>
        <v>45166</v>
      </c>
      <c r="P15" s="16">
        <f t="shared" si="4"/>
        <v>146</v>
      </c>
      <c r="Q15" s="16">
        <f t="shared" si="5"/>
        <v>91</v>
      </c>
    </row>
    <row r="16" spans="1:17">
      <c r="A16" s="16">
        <v>2023</v>
      </c>
      <c r="B16" s="16" t="s">
        <v>160</v>
      </c>
      <c r="C16" s="16" t="str">
        <f t="shared" si="0"/>
        <v>원교라-63호</v>
      </c>
      <c r="D16" s="16" t="str">
        <f t="shared" si="1"/>
        <v>Hongaram × Beni Balad</v>
      </c>
      <c r="E16" s="4" t="s">
        <v>18</v>
      </c>
      <c r="F16" s="12" t="s">
        <v>142</v>
      </c>
      <c r="G16" s="12" t="s">
        <v>226</v>
      </c>
      <c r="H16" s="12" t="s">
        <v>212</v>
      </c>
      <c r="I16" s="4" t="s">
        <v>24</v>
      </c>
      <c r="J16" s="4" t="s">
        <v>24</v>
      </c>
      <c r="K16" s="4" t="s">
        <v>31</v>
      </c>
      <c r="L16" s="4"/>
      <c r="M16" s="15">
        <f t="shared" si="2"/>
        <v>45020</v>
      </c>
      <c r="N16" s="15">
        <f t="shared" si="3"/>
        <v>45070</v>
      </c>
      <c r="O16" s="15">
        <f t="shared" si="3"/>
        <v>45163</v>
      </c>
      <c r="P16" s="16">
        <f t="shared" si="4"/>
        <v>143</v>
      </c>
      <c r="Q16" s="16">
        <f t="shared" si="5"/>
        <v>93</v>
      </c>
    </row>
    <row r="17" spans="1:17">
      <c r="A17" s="16">
        <v>2023</v>
      </c>
      <c r="B17" s="16" t="s">
        <v>160</v>
      </c>
      <c r="C17" s="16" t="str">
        <f t="shared" si="0"/>
        <v>원교라-63호</v>
      </c>
      <c r="D17" s="16" t="str">
        <f t="shared" si="1"/>
        <v>Hongaram × Beni Balad</v>
      </c>
      <c r="E17" s="4" t="s">
        <v>19</v>
      </c>
      <c r="F17" s="12" t="s">
        <v>278</v>
      </c>
      <c r="G17" s="12" t="s">
        <v>277</v>
      </c>
      <c r="H17" s="12" t="s">
        <v>239</v>
      </c>
      <c r="I17" s="4" t="s">
        <v>24</v>
      </c>
      <c r="J17" s="4" t="s">
        <v>24</v>
      </c>
      <c r="K17" s="4" t="s">
        <v>31</v>
      </c>
      <c r="L17" s="8"/>
      <c r="M17" s="15">
        <f t="shared" si="2"/>
        <v>45012</v>
      </c>
      <c r="N17" s="15">
        <f t="shared" si="3"/>
        <v>45061</v>
      </c>
      <c r="O17" s="15">
        <f t="shared" si="3"/>
        <v>45151</v>
      </c>
      <c r="P17" s="16">
        <f t="shared" si="4"/>
        <v>139</v>
      </c>
      <c r="Q17" s="16">
        <f t="shared" si="5"/>
        <v>90</v>
      </c>
    </row>
    <row r="18" spans="1:17">
      <c r="A18" s="16">
        <v>2023</v>
      </c>
      <c r="B18" s="16" t="s">
        <v>158</v>
      </c>
      <c r="C18" s="16" t="str">
        <f t="shared" si="0"/>
        <v>원교라-66호</v>
      </c>
      <c r="D18" s="16" t="str">
        <f t="shared" si="1"/>
        <v>Hongaram × Beni Balad</v>
      </c>
      <c r="E18" s="4" t="s">
        <v>12</v>
      </c>
      <c r="F18" s="12" t="s">
        <v>199</v>
      </c>
      <c r="G18" s="12" t="s">
        <v>191</v>
      </c>
      <c r="H18" s="12" t="s">
        <v>192</v>
      </c>
      <c r="I18" s="4" t="s">
        <v>31</v>
      </c>
      <c r="J18" s="4" t="s">
        <v>31</v>
      </c>
      <c r="K18" s="4" t="s">
        <v>24</v>
      </c>
      <c r="L18" s="4" t="s">
        <v>143</v>
      </c>
      <c r="M18" s="15">
        <f t="shared" si="2"/>
        <v>45030</v>
      </c>
      <c r="N18" s="15">
        <f t="shared" si="2"/>
        <v>45077</v>
      </c>
      <c r="O18" s="15">
        <f t="shared" si="2"/>
        <v>45189</v>
      </c>
      <c r="P18" s="16">
        <f t="shared" si="4"/>
        <v>159</v>
      </c>
      <c r="Q18" s="16">
        <f t="shared" si="5"/>
        <v>112</v>
      </c>
    </row>
    <row r="19" spans="1:17">
      <c r="A19" s="16">
        <v>2023</v>
      </c>
      <c r="B19" s="16" t="s">
        <v>158</v>
      </c>
      <c r="C19" s="16" t="str">
        <f t="shared" si="0"/>
        <v>원교라-66호</v>
      </c>
      <c r="D19" s="16" t="str">
        <f t="shared" si="1"/>
        <v>Hongaram × Beni Balad</v>
      </c>
      <c r="E19" s="4" t="s">
        <v>13</v>
      </c>
      <c r="F19" s="12" t="s">
        <v>223</v>
      </c>
      <c r="G19" s="12" t="s">
        <v>144</v>
      </c>
      <c r="H19" s="12" t="s">
        <v>28</v>
      </c>
      <c r="I19" s="4" t="s">
        <v>28</v>
      </c>
      <c r="J19" s="4" t="s">
        <v>28</v>
      </c>
      <c r="K19" s="4" t="s">
        <v>28</v>
      </c>
      <c r="L19" s="4"/>
      <c r="M19" s="15">
        <f t="shared" si="2"/>
        <v>45029</v>
      </c>
      <c r="N19" s="15">
        <f t="shared" si="2"/>
        <v>45084</v>
      </c>
      <c r="O19" s="15" t="str">
        <f t="shared" si="2"/>
        <v/>
      </c>
      <c r="P19" s="16" t="str">
        <f t="shared" si="4"/>
        <v/>
      </c>
      <c r="Q19" s="16" t="str">
        <f t="shared" si="5"/>
        <v/>
      </c>
    </row>
    <row r="20" spans="1:17">
      <c r="A20" s="16">
        <v>2023</v>
      </c>
      <c r="B20" s="16" t="s">
        <v>157</v>
      </c>
      <c r="C20" s="16" t="str">
        <f t="shared" si="0"/>
        <v>원교라-66호</v>
      </c>
      <c r="D20" s="16" t="str">
        <f t="shared" si="1"/>
        <v>Hongaram × Beni Balad</v>
      </c>
      <c r="E20" s="4" t="s">
        <v>14</v>
      </c>
      <c r="F20" s="12" t="s">
        <v>145</v>
      </c>
      <c r="G20" s="12" t="s">
        <v>146</v>
      </c>
      <c r="H20" s="12" t="s">
        <v>279</v>
      </c>
      <c r="I20" s="4" t="s">
        <v>24</v>
      </c>
      <c r="J20" s="4" t="s">
        <v>24</v>
      </c>
      <c r="K20" s="4" t="s">
        <v>24</v>
      </c>
      <c r="L20" s="4"/>
      <c r="M20" s="15">
        <f t="shared" si="2"/>
        <v>45025</v>
      </c>
      <c r="N20" s="15">
        <f t="shared" si="2"/>
        <v>45080</v>
      </c>
      <c r="O20" s="15">
        <f t="shared" si="2"/>
        <v>45180</v>
      </c>
      <c r="P20" s="16">
        <f t="shared" si="4"/>
        <v>155</v>
      </c>
      <c r="Q20" s="16">
        <f t="shared" si="5"/>
        <v>100</v>
      </c>
    </row>
    <row r="21" spans="1:17">
      <c r="A21" s="16">
        <v>2023</v>
      </c>
      <c r="B21" s="16" t="s">
        <v>157</v>
      </c>
      <c r="C21" s="16" t="str">
        <f t="shared" si="0"/>
        <v>원교라-66호</v>
      </c>
      <c r="D21" s="16" t="str">
        <f t="shared" si="1"/>
        <v>Hongaram × Beni Balad</v>
      </c>
      <c r="E21" s="4" t="s">
        <v>15</v>
      </c>
      <c r="F21" s="12" t="s">
        <v>145</v>
      </c>
      <c r="G21" s="12" t="s">
        <v>146</v>
      </c>
      <c r="H21" s="12" t="s">
        <v>275</v>
      </c>
      <c r="I21" s="4" t="s">
        <v>24</v>
      </c>
      <c r="J21" s="4" t="s">
        <v>24</v>
      </c>
      <c r="K21" s="4" t="s">
        <v>24</v>
      </c>
      <c r="L21" s="8"/>
      <c r="M21" s="15">
        <f t="shared" si="2"/>
        <v>45025</v>
      </c>
      <c r="N21" s="15">
        <f t="shared" si="2"/>
        <v>45080</v>
      </c>
      <c r="O21" s="15">
        <f t="shared" si="2"/>
        <v>45166</v>
      </c>
      <c r="P21" s="16">
        <f t="shared" si="4"/>
        <v>141</v>
      </c>
      <c r="Q21" s="16">
        <f t="shared" si="5"/>
        <v>86</v>
      </c>
    </row>
    <row r="22" spans="1:17">
      <c r="A22" s="16">
        <v>2023</v>
      </c>
      <c r="B22" s="16" t="s">
        <v>157</v>
      </c>
      <c r="C22" s="16" t="str">
        <f t="shared" si="0"/>
        <v>원교라-66호</v>
      </c>
      <c r="D22" s="16" t="str">
        <f t="shared" si="1"/>
        <v>Hongaram × Beni Balad</v>
      </c>
      <c r="E22" s="4" t="s">
        <v>16</v>
      </c>
      <c r="F22" s="12" t="s">
        <v>190</v>
      </c>
      <c r="G22" s="12" t="s">
        <v>144</v>
      </c>
      <c r="H22" s="12" t="s">
        <v>28</v>
      </c>
      <c r="I22" s="4" t="s">
        <v>28</v>
      </c>
      <c r="J22" s="4" t="s">
        <v>28</v>
      </c>
      <c r="K22" s="4" t="s">
        <v>24</v>
      </c>
      <c r="L22" s="9"/>
      <c r="M22" s="15">
        <f t="shared" si="2"/>
        <v>45032</v>
      </c>
      <c r="N22" s="15">
        <f t="shared" si="2"/>
        <v>45084</v>
      </c>
      <c r="O22" s="15" t="str">
        <f t="shared" si="2"/>
        <v/>
      </c>
      <c r="P22" s="16" t="str">
        <f t="shared" si="4"/>
        <v/>
      </c>
      <c r="Q22" s="16" t="str">
        <f t="shared" si="5"/>
        <v/>
      </c>
    </row>
    <row r="23" spans="1:17">
      <c r="A23" s="16">
        <v>2023</v>
      </c>
      <c r="B23" s="16" t="s">
        <v>157</v>
      </c>
      <c r="C23" s="16" t="str">
        <f t="shared" si="0"/>
        <v>원교라-66호</v>
      </c>
      <c r="D23" s="16" t="str">
        <f t="shared" si="1"/>
        <v>Hongaram × Beni Balad</v>
      </c>
      <c r="E23" s="4" t="s">
        <v>17</v>
      </c>
      <c r="F23" s="12" t="s">
        <v>142</v>
      </c>
      <c r="G23" s="12" t="s">
        <v>185</v>
      </c>
      <c r="H23" s="12" t="s">
        <v>275</v>
      </c>
      <c r="I23" s="4" t="s">
        <v>24</v>
      </c>
      <c r="J23" s="4" t="s">
        <v>31</v>
      </c>
      <c r="K23" s="4" t="s">
        <v>24</v>
      </c>
      <c r="L23" s="4"/>
      <c r="M23" s="15">
        <f t="shared" si="2"/>
        <v>45020</v>
      </c>
      <c r="N23" s="15">
        <f t="shared" si="2"/>
        <v>45075</v>
      </c>
      <c r="O23" s="15">
        <f t="shared" si="2"/>
        <v>45166</v>
      </c>
      <c r="P23" s="16">
        <f t="shared" si="4"/>
        <v>146</v>
      </c>
      <c r="Q23" s="16">
        <f t="shared" si="5"/>
        <v>91</v>
      </c>
    </row>
    <row r="24" spans="1:17">
      <c r="A24" s="16">
        <v>2023</v>
      </c>
      <c r="B24" s="16" t="s">
        <v>157</v>
      </c>
      <c r="C24" s="16" t="str">
        <f t="shared" si="0"/>
        <v>원교라-66호</v>
      </c>
      <c r="D24" s="16" t="str">
        <f t="shared" si="1"/>
        <v>Hongaram × Beni Balad</v>
      </c>
      <c r="E24" s="4" t="s">
        <v>18</v>
      </c>
      <c r="F24" s="12" t="s">
        <v>138</v>
      </c>
      <c r="G24" s="12" t="s">
        <v>216</v>
      </c>
      <c r="H24" s="12" t="s">
        <v>147</v>
      </c>
      <c r="I24" s="4" t="s">
        <v>24</v>
      </c>
      <c r="J24" s="4" t="s">
        <v>24</v>
      </c>
      <c r="K24" s="4" t="s">
        <v>31</v>
      </c>
      <c r="L24" s="4"/>
      <c r="M24" s="15">
        <f t="shared" si="2"/>
        <v>45021</v>
      </c>
      <c r="N24" s="15">
        <f t="shared" si="2"/>
        <v>45065</v>
      </c>
      <c r="O24" s="15">
        <f t="shared" si="2"/>
        <v>45173</v>
      </c>
      <c r="P24" s="16">
        <f t="shared" si="4"/>
        <v>152</v>
      </c>
      <c r="Q24" s="16">
        <f t="shared" si="5"/>
        <v>108</v>
      </c>
    </row>
    <row r="25" spans="1:17">
      <c r="A25" s="16">
        <v>2023</v>
      </c>
      <c r="B25" s="16" t="s">
        <v>157</v>
      </c>
      <c r="C25" s="16" t="str">
        <f t="shared" si="0"/>
        <v>원교라-66호</v>
      </c>
      <c r="D25" s="16" t="str">
        <f t="shared" si="1"/>
        <v>Hongaram × Beni Balad</v>
      </c>
      <c r="E25" s="4" t="s">
        <v>19</v>
      </c>
      <c r="F25" s="12" t="s">
        <v>280</v>
      </c>
      <c r="G25" s="12" t="s">
        <v>237</v>
      </c>
      <c r="H25" s="12" t="s">
        <v>235</v>
      </c>
      <c r="I25" s="4" t="s">
        <v>24</v>
      </c>
      <c r="J25" s="4" t="s">
        <v>24</v>
      </c>
      <c r="K25" s="4" t="s">
        <v>24</v>
      </c>
      <c r="L25" s="8"/>
      <c r="M25" s="15">
        <f t="shared" si="2"/>
        <v>45014</v>
      </c>
      <c r="N25" s="15">
        <f t="shared" si="2"/>
        <v>45066</v>
      </c>
      <c r="O25" s="15">
        <f t="shared" si="2"/>
        <v>45160</v>
      </c>
      <c r="P25" s="16">
        <f t="shared" si="4"/>
        <v>146</v>
      </c>
      <c r="Q25" s="16">
        <f t="shared" si="5"/>
        <v>94</v>
      </c>
    </row>
    <row r="26" spans="1:17">
      <c r="A26" s="16">
        <v>2023</v>
      </c>
      <c r="B26" s="16" t="s">
        <v>156</v>
      </c>
      <c r="C26" s="16" t="str">
        <f t="shared" si="0"/>
        <v>원교라-67호</v>
      </c>
      <c r="D26" s="16" t="str">
        <f t="shared" si="1"/>
        <v>Shimane Sweet × Flame Seedless</v>
      </c>
      <c r="E26" s="4" t="s">
        <v>12</v>
      </c>
      <c r="F26" s="12" t="s">
        <v>197</v>
      </c>
      <c r="G26" s="12" t="s">
        <v>191</v>
      </c>
      <c r="H26" s="12" t="s">
        <v>233</v>
      </c>
      <c r="I26" s="4" t="s">
        <v>31</v>
      </c>
      <c r="J26" s="4" t="s">
        <v>31</v>
      </c>
      <c r="K26" s="4" t="s">
        <v>24</v>
      </c>
      <c r="L26" s="4" t="s">
        <v>143</v>
      </c>
      <c r="M26" s="15">
        <f t="shared" si="2"/>
        <v>45027</v>
      </c>
      <c r="N26" s="15">
        <f t="shared" si="2"/>
        <v>45077</v>
      </c>
      <c r="O26" s="15">
        <f t="shared" si="2"/>
        <v>45181</v>
      </c>
      <c r="P26" s="16">
        <f t="shared" si="4"/>
        <v>154</v>
      </c>
      <c r="Q26" s="16">
        <f t="shared" si="5"/>
        <v>104</v>
      </c>
    </row>
    <row r="27" spans="1:17">
      <c r="A27" s="16">
        <v>2023</v>
      </c>
      <c r="B27" s="16" t="s">
        <v>156</v>
      </c>
      <c r="C27" s="16" t="str">
        <f t="shared" si="0"/>
        <v>원교라-67호</v>
      </c>
      <c r="D27" s="16" t="str">
        <f t="shared" si="1"/>
        <v>Shimane Sweet × Flame Seedless</v>
      </c>
      <c r="E27" s="4" t="s">
        <v>13</v>
      </c>
      <c r="F27" s="12" t="s">
        <v>190</v>
      </c>
      <c r="G27" s="12" t="s">
        <v>148</v>
      </c>
      <c r="H27" s="12" t="s">
        <v>28</v>
      </c>
      <c r="I27" s="4" t="s">
        <v>28</v>
      </c>
      <c r="J27" s="4" t="s">
        <v>28</v>
      </c>
      <c r="K27" s="4" t="s">
        <v>28</v>
      </c>
      <c r="L27" s="4"/>
      <c r="M27" s="15">
        <f t="shared" si="2"/>
        <v>45032</v>
      </c>
      <c r="N27" s="15">
        <f t="shared" si="2"/>
        <v>45085</v>
      </c>
      <c r="O27" s="15" t="str">
        <f t="shared" si="2"/>
        <v/>
      </c>
      <c r="P27" s="16" t="str">
        <f t="shared" si="4"/>
        <v/>
      </c>
      <c r="Q27" s="16" t="str">
        <f t="shared" si="5"/>
        <v/>
      </c>
    </row>
    <row r="28" spans="1:17">
      <c r="A28" s="16">
        <v>2023</v>
      </c>
      <c r="B28" s="16" t="s">
        <v>155</v>
      </c>
      <c r="C28" s="16" t="str">
        <f t="shared" si="0"/>
        <v>원교라-67호</v>
      </c>
      <c r="D28" s="16" t="str">
        <f t="shared" si="1"/>
        <v>Shimane Sweet × Flame Seedless</v>
      </c>
      <c r="E28" s="4" t="s">
        <v>14</v>
      </c>
      <c r="F28" s="12" t="s">
        <v>197</v>
      </c>
      <c r="G28" s="12" t="s">
        <v>141</v>
      </c>
      <c r="H28" s="12" t="s">
        <v>149</v>
      </c>
      <c r="I28" s="4" t="s">
        <v>31</v>
      </c>
      <c r="J28" s="4" t="s">
        <v>24</v>
      </c>
      <c r="K28" s="4" t="s">
        <v>24</v>
      </c>
      <c r="L28" s="4"/>
      <c r="M28" s="15">
        <f t="shared" si="2"/>
        <v>45027</v>
      </c>
      <c r="N28" s="15">
        <f t="shared" si="2"/>
        <v>45079</v>
      </c>
      <c r="O28" s="15">
        <f t="shared" si="2"/>
        <v>45174</v>
      </c>
      <c r="P28" s="16">
        <f t="shared" si="4"/>
        <v>147</v>
      </c>
      <c r="Q28" s="16">
        <f t="shared" si="5"/>
        <v>95</v>
      </c>
    </row>
    <row r="29" spans="1:17">
      <c r="A29" s="16">
        <v>2023</v>
      </c>
      <c r="B29" s="16" t="s">
        <v>155</v>
      </c>
      <c r="C29" s="16" t="str">
        <f t="shared" si="0"/>
        <v>원교라-67호</v>
      </c>
      <c r="D29" s="16" t="str">
        <f t="shared" si="1"/>
        <v>Shimane Sweet × Flame Seedless</v>
      </c>
      <c r="E29" s="4" t="s">
        <v>15</v>
      </c>
      <c r="F29" s="12" t="s">
        <v>252</v>
      </c>
      <c r="G29" s="12" t="s">
        <v>206</v>
      </c>
      <c r="H29" s="12" t="s">
        <v>186</v>
      </c>
      <c r="I29" s="4" t="s">
        <v>24</v>
      </c>
      <c r="J29" s="4" t="s">
        <v>24</v>
      </c>
      <c r="K29" s="4" t="s">
        <v>31</v>
      </c>
      <c r="L29" s="8"/>
      <c r="M29" s="15">
        <f t="shared" si="2"/>
        <v>45034</v>
      </c>
      <c r="N29" s="15">
        <f t="shared" si="2"/>
        <v>45076</v>
      </c>
      <c r="O29" s="15">
        <f t="shared" si="2"/>
        <v>45184</v>
      </c>
      <c r="P29" s="16">
        <f t="shared" si="4"/>
        <v>150</v>
      </c>
      <c r="Q29" s="16">
        <f t="shared" si="5"/>
        <v>108</v>
      </c>
    </row>
    <row r="30" spans="1:17">
      <c r="A30" s="16">
        <v>2023</v>
      </c>
      <c r="B30" s="16" t="s">
        <v>155</v>
      </c>
      <c r="C30" s="16" t="str">
        <f t="shared" si="0"/>
        <v>원교라-67호</v>
      </c>
      <c r="D30" s="16" t="str">
        <f t="shared" si="1"/>
        <v>Shimane Sweet × Flame Seedless</v>
      </c>
      <c r="E30" s="4" t="s">
        <v>16</v>
      </c>
      <c r="F30" s="12" t="s">
        <v>252</v>
      </c>
      <c r="G30" s="12" t="s">
        <v>144</v>
      </c>
      <c r="H30" s="12" t="s">
        <v>28</v>
      </c>
      <c r="I30" s="4" t="s">
        <v>28</v>
      </c>
      <c r="J30" s="4" t="s">
        <v>28</v>
      </c>
      <c r="K30" s="4" t="s">
        <v>24</v>
      </c>
      <c r="L30" s="9"/>
      <c r="M30" s="15">
        <f t="shared" ref="M30:O93" si="6">IF(F30="-","", DATE($A30, LEFT(F30,FIND(".",F30)-1), MID(F30,FIND(".",F30)+1,LEN(F30))))</f>
        <v>45034</v>
      </c>
      <c r="N30" s="15">
        <f t="shared" si="6"/>
        <v>45084</v>
      </c>
      <c r="O30" s="15" t="str">
        <f t="shared" si="6"/>
        <v/>
      </c>
      <c r="P30" s="16" t="str">
        <f t="shared" si="4"/>
        <v/>
      </c>
      <c r="Q30" s="16" t="str">
        <f t="shared" si="5"/>
        <v/>
      </c>
    </row>
    <row r="31" spans="1:17">
      <c r="A31" s="16">
        <v>2023</v>
      </c>
      <c r="B31" s="16" t="s">
        <v>155</v>
      </c>
      <c r="C31" s="16" t="str">
        <f t="shared" si="0"/>
        <v>원교라-67호</v>
      </c>
      <c r="D31" s="16" t="str">
        <f t="shared" si="1"/>
        <v>Shimane Sweet × Flame Seedless</v>
      </c>
      <c r="E31" s="4" t="s">
        <v>17</v>
      </c>
      <c r="F31" s="12" t="s">
        <v>28</v>
      </c>
      <c r="G31" s="12" t="s">
        <v>28</v>
      </c>
      <c r="H31" s="12" t="s">
        <v>28</v>
      </c>
      <c r="I31" s="4" t="s">
        <v>28</v>
      </c>
      <c r="J31" s="4" t="s">
        <v>28</v>
      </c>
      <c r="K31" s="4" t="s">
        <v>28</v>
      </c>
      <c r="L31" s="4"/>
      <c r="M31" s="15" t="str">
        <f t="shared" si="6"/>
        <v/>
      </c>
      <c r="N31" s="15" t="str">
        <f t="shared" si="6"/>
        <v/>
      </c>
      <c r="O31" s="15" t="str">
        <f t="shared" si="6"/>
        <v/>
      </c>
      <c r="P31" s="16" t="str">
        <f t="shared" si="4"/>
        <v/>
      </c>
      <c r="Q31" s="16" t="str">
        <f t="shared" si="5"/>
        <v/>
      </c>
    </row>
    <row r="32" spans="1:17">
      <c r="A32" s="16">
        <v>2023</v>
      </c>
      <c r="B32" s="16" t="s">
        <v>155</v>
      </c>
      <c r="C32" s="16" t="str">
        <f t="shared" si="0"/>
        <v>원교라-67호</v>
      </c>
      <c r="D32" s="16" t="str">
        <f t="shared" si="1"/>
        <v>Shimane Sweet × Flame Seedless</v>
      </c>
      <c r="E32" s="4" t="s">
        <v>18</v>
      </c>
      <c r="F32" s="12" t="s">
        <v>138</v>
      </c>
      <c r="G32" s="12" t="s">
        <v>203</v>
      </c>
      <c r="H32" s="12" t="s">
        <v>258</v>
      </c>
      <c r="I32" s="4" t="s">
        <v>24</v>
      </c>
      <c r="J32" s="4" t="s">
        <v>24</v>
      </c>
      <c r="K32" s="4" t="s">
        <v>24</v>
      </c>
      <c r="L32" s="4"/>
      <c r="M32" s="15">
        <f t="shared" si="6"/>
        <v>45021</v>
      </c>
      <c r="N32" s="15">
        <f t="shared" si="6"/>
        <v>45071</v>
      </c>
      <c r="O32" s="15">
        <f t="shared" si="6"/>
        <v>45197</v>
      </c>
      <c r="P32" s="16">
        <f t="shared" si="4"/>
        <v>176</v>
      </c>
      <c r="Q32" s="16">
        <f t="shared" si="5"/>
        <v>126</v>
      </c>
    </row>
    <row r="33" spans="1:17">
      <c r="A33" s="16">
        <v>2023</v>
      </c>
      <c r="B33" s="16" t="s">
        <v>155</v>
      </c>
      <c r="C33" s="16" t="str">
        <f t="shared" si="0"/>
        <v>원교라-67호</v>
      </c>
      <c r="D33" s="16" t="str">
        <f t="shared" si="1"/>
        <v>Shimane Sweet × Flame Seedless</v>
      </c>
      <c r="E33" s="4" t="s">
        <v>19</v>
      </c>
      <c r="F33" s="12" t="s">
        <v>281</v>
      </c>
      <c r="G33" s="12" t="s">
        <v>230</v>
      </c>
      <c r="H33" s="12" t="s">
        <v>235</v>
      </c>
      <c r="I33" s="4" t="s">
        <v>31</v>
      </c>
      <c r="J33" s="4" t="s">
        <v>31</v>
      </c>
      <c r="K33" s="4" t="s">
        <v>31</v>
      </c>
      <c r="L33" s="8"/>
      <c r="M33" s="15">
        <f t="shared" si="6"/>
        <v>45016</v>
      </c>
      <c r="N33" s="15">
        <f t="shared" si="6"/>
        <v>45062</v>
      </c>
      <c r="O33" s="15">
        <f t="shared" si="6"/>
        <v>45160</v>
      </c>
      <c r="P33" s="16">
        <f t="shared" si="4"/>
        <v>144</v>
      </c>
      <c r="Q33" s="16">
        <f t="shared" si="5"/>
        <v>98</v>
      </c>
    </row>
    <row r="34" spans="1:17">
      <c r="A34" s="16">
        <v>2023</v>
      </c>
      <c r="B34" s="16" t="s">
        <v>131</v>
      </c>
      <c r="C34" s="16" t="str">
        <f t="shared" si="0"/>
        <v>원교라-69호</v>
      </c>
      <c r="D34" s="16" t="str">
        <f t="shared" si="1"/>
        <v>Flame Seedless × Muscat of Alexandria</v>
      </c>
      <c r="E34" s="4" t="s">
        <v>12</v>
      </c>
      <c r="F34" s="12" t="s">
        <v>205</v>
      </c>
      <c r="G34" s="12" t="s">
        <v>191</v>
      </c>
      <c r="H34" s="12" t="s">
        <v>192</v>
      </c>
      <c r="I34" s="4" t="s">
        <v>31</v>
      </c>
      <c r="J34" s="4" t="s">
        <v>31</v>
      </c>
      <c r="K34" s="4" t="s">
        <v>24</v>
      </c>
      <c r="L34" s="4" t="s">
        <v>150</v>
      </c>
      <c r="M34" s="15">
        <f t="shared" si="6"/>
        <v>45026</v>
      </c>
      <c r="N34" s="15">
        <f t="shared" si="6"/>
        <v>45077</v>
      </c>
      <c r="O34" s="15">
        <f t="shared" si="6"/>
        <v>45189</v>
      </c>
      <c r="P34" s="16">
        <f t="shared" si="4"/>
        <v>163</v>
      </c>
      <c r="Q34" s="16">
        <f t="shared" si="5"/>
        <v>112</v>
      </c>
    </row>
    <row r="35" spans="1:17">
      <c r="A35" s="16">
        <v>2023</v>
      </c>
      <c r="B35" s="16" t="s">
        <v>131</v>
      </c>
      <c r="C35" s="16" t="str">
        <f t="shared" si="0"/>
        <v>원교라-69호</v>
      </c>
      <c r="D35" s="16" t="str">
        <f t="shared" si="1"/>
        <v>Flame Seedless × Muscat of Alexandria</v>
      </c>
      <c r="E35" s="4" t="s">
        <v>13</v>
      </c>
      <c r="F35" s="12" t="s">
        <v>28</v>
      </c>
      <c r="G35" s="12" t="s">
        <v>28</v>
      </c>
      <c r="H35" s="12" t="s">
        <v>28</v>
      </c>
      <c r="I35" s="4" t="s">
        <v>28</v>
      </c>
      <c r="J35" s="4" t="s">
        <v>28</v>
      </c>
      <c r="K35" s="4" t="s">
        <v>28</v>
      </c>
      <c r="L35" s="4"/>
      <c r="M35" s="15" t="str">
        <f t="shared" si="6"/>
        <v/>
      </c>
      <c r="N35" s="15" t="str">
        <f t="shared" si="6"/>
        <v/>
      </c>
      <c r="O35" s="15" t="str">
        <f t="shared" si="6"/>
        <v/>
      </c>
      <c r="P35" s="16" t="str">
        <f t="shared" si="4"/>
        <v/>
      </c>
      <c r="Q35" s="16" t="str">
        <f t="shared" si="5"/>
        <v/>
      </c>
    </row>
    <row r="36" spans="1:17">
      <c r="A36" s="16">
        <v>2023</v>
      </c>
      <c r="B36" s="16" t="s">
        <v>130</v>
      </c>
      <c r="C36" s="16" t="str">
        <f t="shared" si="0"/>
        <v>원교라-69호</v>
      </c>
      <c r="D36" s="16" t="str">
        <f t="shared" si="1"/>
        <v>Flame Seedless × Muscat of Alexandria</v>
      </c>
      <c r="E36" s="4" t="s">
        <v>14</v>
      </c>
      <c r="F36" s="12" t="s">
        <v>252</v>
      </c>
      <c r="G36" s="12" t="s">
        <v>141</v>
      </c>
      <c r="H36" s="12" t="s">
        <v>147</v>
      </c>
      <c r="I36" s="4" t="s">
        <v>24</v>
      </c>
      <c r="J36" s="4" t="s">
        <v>59</v>
      </c>
      <c r="K36" s="4" t="s">
        <v>31</v>
      </c>
      <c r="L36" s="4"/>
      <c r="M36" s="15">
        <f t="shared" si="6"/>
        <v>45034</v>
      </c>
      <c r="N36" s="15">
        <f t="shared" si="6"/>
        <v>45079</v>
      </c>
      <c r="O36" s="15">
        <f t="shared" si="6"/>
        <v>45173</v>
      </c>
      <c r="P36" s="16">
        <f t="shared" si="4"/>
        <v>139</v>
      </c>
      <c r="Q36" s="16">
        <f t="shared" si="5"/>
        <v>94</v>
      </c>
    </row>
    <row r="37" spans="1:17">
      <c r="A37" s="16">
        <v>2023</v>
      </c>
      <c r="B37" s="16" t="s">
        <v>130</v>
      </c>
      <c r="C37" s="16" t="str">
        <f t="shared" si="0"/>
        <v>원교라-69호</v>
      </c>
      <c r="D37" s="16" t="str">
        <f t="shared" si="1"/>
        <v>Flame Seedless × Muscat of Alexandria</v>
      </c>
      <c r="E37" s="4" t="s">
        <v>15</v>
      </c>
      <c r="F37" s="12" t="s">
        <v>137</v>
      </c>
      <c r="G37" s="12" t="s">
        <v>28</v>
      </c>
      <c r="H37" s="12" t="s">
        <v>28</v>
      </c>
      <c r="I37" s="4" t="s">
        <v>24</v>
      </c>
      <c r="J37" s="4" t="s">
        <v>24</v>
      </c>
      <c r="K37" s="4" t="s">
        <v>24</v>
      </c>
      <c r="L37" s="8"/>
      <c r="M37" s="15">
        <f t="shared" si="6"/>
        <v>45024</v>
      </c>
      <c r="N37" s="15" t="str">
        <f t="shared" si="6"/>
        <v/>
      </c>
      <c r="O37" s="15" t="str">
        <f t="shared" si="6"/>
        <v/>
      </c>
      <c r="P37" s="16" t="str">
        <f t="shared" si="4"/>
        <v/>
      </c>
      <c r="Q37" s="16" t="str">
        <f t="shared" si="5"/>
        <v/>
      </c>
    </row>
    <row r="38" spans="1:17">
      <c r="A38" s="16">
        <v>2023</v>
      </c>
      <c r="B38" s="16" t="s">
        <v>130</v>
      </c>
      <c r="C38" s="16" t="str">
        <f t="shared" si="0"/>
        <v>원교라-69호</v>
      </c>
      <c r="D38" s="16" t="str">
        <f t="shared" si="1"/>
        <v>Flame Seedless × Muscat of Alexandria</v>
      </c>
      <c r="E38" s="4" t="s">
        <v>16</v>
      </c>
      <c r="F38" s="12" t="s">
        <v>246</v>
      </c>
      <c r="G38" s="12" t="s">
        <v>146</v>
      </c>
      <c r="H38" s="12" t="s">
        <v>28</v>
      </c>
      <c r="I38" s="4" t="s">
        <v>28</v>
      </c>
      <c r="J38" s="4" t="s">
        <v>28</v>
      </c>
      <c r="K38" s="4" t="s">
        <v>31</v>
      </c>
      <c r="L38" s="9"/>
      <c r="M38" s="15">
        <f t="shared" si="6"/>
        <v>45038</v>
      </c>
      <c r="N38" s="15">
        <f t="shared" si="6"/>
        <v>45080</v>
      </c>
      <c r="O38" s="15" t="str">
        <f t="shared" si="6"/>
        <v/>
      </c>
      <c r="P38" s="16" t="str">
        <f t="shared" si="4"/>
        <v/>
      </c>
      <c r="Q38" s="16" t="str">
        <f t="shared" si="5"/>
        <v/>
      </c>
    </row>
    <row r="39" spans="1:17">
      <c r="A39" s="16">
        <v>2023</v>
      </c>
      <c r="B39" s="16" t="s">
        <v>130</v>
      </c>
      <c r="C39" s="16" t="str">
        <f t="shared" si="0"/>
        <v>원교라-69호</v>
      </c>
      <c r="D39" s="16" t="str">
        <f t="shared" si="1"/>
        <v>Flame Seedless × Muscat of Alexandria</v>
      </c>
      <c r="E39" s="4" t="s">
        <v>17</v>
      </c>
      <c r="F39" s="12" t="s">
        <v>28</v>
      </c>
      <c r="G39" s="12" t="s">
        <v>28</v>
      </c>
      <c r="H39" s="12" t="s">
        <v>28</v>
      </c>
      <c r="I39" s="4" t="s">
        <v>28</v>
      </c>
      <c r="J39" s="4" t="s">
        <v>28</v>
      </c>
      <c r="K39" s="4" t="s">
        <v>28</v>
      </c>
      <c r="L39" s="4"/>
      <c r="M39" s="15" t="str">
        <f t="shared" si="6"/>
        <v/>
      </c>
      <c r="N39" s="15" t="str">
        <f t="shared" si="6"/>
        <v/>
      </c>
      <c r="O39" s="15" t="str">
        <f t="shared" si="6"/>
        <v/>
      </c>
      <c r="P39" s="16" t="str">
        <f t="shared" si="4"/>
        <v/>
      </c>
      <c r="Q39" s="16" t="str">
        <f t="shared" si="5"/>
        <v/>
      </c>
    </row>
    <row r="40" spans="1:17">
      <c r="A40" s="16">
        <v>2023</v>
      </c>
      <c r="B40" s="16" t="s">
        <v>130</v>
      </c>
      <c r="C40" s="16" t="str">
        <f t="shared" si="0"/>
        <v>원교라-69호</v>
      </c>
      <c r="D40" s="16" t="str">
        <f t="shared" si="1"/>
        <v>Flame Seedless × Muscat of Alexandria</v>
      </c>
      <c r="E40" s="4" t="s">
        <v>18</v>
      </c>
      <c r="F40" s="12" t="s">
        <v>138</v>
      </c>
      <c r="G40" s="12" t="s">
        <v>28</v>
      </c>
      <c r="H40" s="12" t="s">
        <v>28</v>
      </c>
      <c r="I40" s="4" t="s">
        <v>24</v>
      </c>
      <c r="J40" s="4" t="s">
        <v>24</v>
      </c>
      <c r="K40" s="4" t="s">
        <v>31</v>
      </c>
      <c r="L40" s="4"/>
      <c r="M40" s="15">
        <f t="shared" si="6"/>
        <v>45021</v>
      </c>
      <c r="N40" s="15" t="str">
        <f t="shared" si="6"/>
        <v/>
      </c>
      <c r="O40" s="15" t="str">
        <f t="shared" si="6"/>
        <v/>
      </c>
      <c r="P40" s="16" t="str">
        <f t="shared" si="4"/>
        <v/>
      </c>
      <c r="Q40" s="16" t="str">
        <f t="shared" si="5"/>
        <v/>
      </c>
    </row>
    <row r="41" spans="1:17">
      <c r="A41" s="16">
        <v>2023</v>
      </c>
      <c r="B41" s="16" t="s">
        <v>130</v>
      </c>
      <c r="C41" s="16" t="str">
        <f t="shared" si="0"/>
        <v>원교라-69호</v>
      </c>
      <c r="D41" s="16" t="str">
        <f t="shared" si="1"/>
        <v>Flame Seedless × Muscat of Alexandria</v>
      </c>
      <c r="E41" s="4" t="s">
        <v>19</v>
      </c>
      <c r="F41" s="12" t="s">
        <v>280</v>
      </c>
      <c r="G41" s="12" t="s">
        <v>283</v>
      </c>
      <c r="H41" s="12" t="s">
        <v>212</v>
      </c>
      <c r="I41" s="4" t="s">
        <v>24</v>
      </c>
      <c r="J41" s="4" t="s">
        <v>24</v>
      </c>
      <c r="K41" s="4" t="s">
        <v>24</v>
      </c>
      <c r="L41" s="8"/>
      <c r="M41" s="15">
        <f t="shared" si="6"/>
        <v>45014</v>
      </c>
      <c r="N41" s="15">
        <f t="shared" si="6"/>
        <v>45058</v>
      </c>
      <c r="O41" s="15">
        <f t="shared" si="6"/>
        <v>45163</v>
      </c>
      <c r="P41" s="16">
        <f t="shared" si="4"/>
        <v>149</v>
      </c>
      <c r="Q41" s="16">
        <f t="shared" si="5"/>
        <v>105</v>
      </c>
    </row>
    <row r="42" spans="1:17">
      <c r="A42" s="16">
        <v>2023</v>
      </c>
      <c r="B42" s="16" t="s">
        <v>74</v>
      </c>
      <c r="C42" s="16" t="str">
        <f t="shared" si="0"/>
        <v>원교라-70호</v>
      </c>
      <c r="D42" s="16" t="str">
        <f t="shared" si="1"/>
        <v>Bailey Alicante A × Merlot</v>
      </c>
      <c r="E42" s="4" t="s">
        <v>12</v>
      </c>
      <c r="F42" s="12" t="s">
        <v>197</v>
      </c>
      <c r="G42" s="12" t="s">
        <v>185</v>
      </c>
      <c r="H42" s="12" t="s">
        <v>267</v>
      </c>
      <c r="I42" s="4" t="s">
        <v>31</v>
      </c>
      <c r="J42" s="4" t="s">
        <v>31</v>
      </c>
      <c r="K42" s="4" t="s">
        <v>24</v>
      </c>
      <c r="L42" s="4" t="s">
        <v>150</v>
      </c>
      <c r="M42" s="15">
        <f t="shared" si="6"/>
        <v>45027</v>
      </c>
      <c r="N42" s="15">
        <f t="shared" si="6"/>
        <v>45075</v>
      </c>
      <c r="O42" s="15">
        <f t="shared" si="6"/>
        <v>45183</v>
      </c>
      <c r="P42" s="16">
        <f t="shared" si="4"/>
        <v>156</v>
      </c>
      <c r="Q42" s="16">
        <f t="shared" si="5"/>
        <v>108</v>
      </c>
    </row>
    <row r="43" spans="1:17">
      <c r="A43" s="16">
        <v>2023</v>
      </c>
      <c r="B43" s="16" t="s">
        <v>74</v>
      </c>
      <c r="C43" s="16" t="str">
        <f t="shared" si="0"/>
        <v>원교라-70호</v>
      </c>
      <c r="D43" s="16" t="str">
        <f t="shared" si="1"/>
        <v>Bailey Alicante A × Merlot</v>
      </c>
      <c r="E43" s="4" t="s">
        <v>13</v>
      </c>
      <c r="F43" s="12"/>
      <c r="G43" s="12"/>
      <c r="H43" s="12"/>
      <c r="I43" s="4"/>
      <c r="J43" s="4"/>
      <c r="K43" s="4"/>
      <c r="L43" s="4"/>
      <c r="M43" s="15" t="e">
        <f t="shared" si="6"/>
        <v>#VALUE!</v>
      </c>
      <c r="N43" s="15" t="e">
        <f t="shared" si="6"/>
        <v>#VALUE!</v>
      </c>
      <c r="O43" s="15" t="e">
        <f t="shared" si="6"/>
        <v>#VALUE!</v>
      </c>
      <c r="P43" s="16" t="e">
        <f t="shared" si="4"/>
        <v>#VALUE!</v>
      </c>
      <c r="Q43" s="16" t="e">
        <f t="shared" si="5"/>
        <v>#VALUE!</v>
      </c>
    </row>
    <row r="44" spans="1:17">
      <c r="A44" s="16">
        <v>2023</v>
      </c>
      <c r="B44" s="16" t="s">
        <v>73</v>
      </c>
      <c r="C44" s="16" t="str">
        <f t="shared" si="0"/>
        <v>원교라-70호</v>
      </c>
      <c r="D44" s="16" t="str">
        <f t="shared" si="1"/>
        <v>Bailey Alicante A × Merlot</v>
      </c>
      <c r="E44" s="4" t="s">
        <v>14</v>
      </c>
      <c r="F44" s="12" t="s">
        <v>138</v>
      </c>
      <c r="G44" s="12" t="s">
        <v>191</v>
      </c>
      <c r="H44" s="12" t="s">
        <v>279</v>
      </c>
      <c r="I44" s="4" t="s">
        <v>24</v>
      </c>
      <c r="J44" s="4" t="s">
        <v>24</v>
      </c>
      <c r="K44" s="4" t="s">
        <v>31</v>
      </c>
      <c r="L44" s="4"/>
      <c r="M44" s="15">
        <f t="shared" si="6"/>
        <v>45021</v>
      </c>
      <c r="N44" s="15">
        <f t="shared" si="6"/>
        <v>45077</v>
      </c>
      <c r="O44" s="15">
        <f t="shared" si="6"/>
        <v>45180</v>
      </c>
      <c r="P44" s="16">
        <f t="shared" si="4"/>
        <v>159</v>
      </c>
      <c r="Q44" s="16">
        <f t="shared" si="5"/>
        <v>103</v>
      </c>
    </row>
    <row r="45" spans="1:17">
      <c r="A45" s="16">
        <v>2023</v>
      </c>
      <c r="B45" s="16" t="s">
        <v>73</v>
      </c>
      <c r="C45" s="16" t="str">
        <f t="shared" si="0"/>
        <v>원교라-70호</v>
      </c>
      <c r="D45" s="16" t="str">
        <f t="shared" si="1"/>
        <v>Bailey Alicante A × Merlot</v>
      </c>
      <c r="E45" s="4" t="s">
        <v>15</v>
      </c>
      <c r="F45" s="12" t="s">
        <v>136</v>
      </c>
      <c r="G45" s="12" t="s">
        <v>28</v>
      </c>
      <c r="H45" s="12" t="s">
        <v>28</v>
      </c>
      <c r="I45" s="4" t="s">
        <v>28</v>
      </c>
      <c r="J45" s="4" t="s">
        <v>28</v>
      </c>
      <c r="K45" s="4" t="s">
        <v>28</v>
      </c>
      <c r="L45" s="4"/>
      <c r="M45" s="15">
        <f t="shared" si="6"/>
        <v>45022</v>
      </c>
      <c r="N45" s="15" t="str">
        <f t="shared" si="6"/>
        <v/>
      </c>
      <c r="O45" s="15" t="str">
        <f t="shared" si="6"/>
        <v/>
      </c>
      <c r="P45" s="16" t="str">
        <f t="shared" si="4"/>
        <v/>
      </c>
      <c r="Q45" s="16" t="str">
        <f t="shared" si="5"/>
        <v/>
      </c>
    </row>
    <row r="46" spans="1:17">
      <c r="A46" s="16">
        <v>2023</v>
      </c>
      <c r="B46" s="16" t="s">
        <v>73</v>
      </c>
      <c r="C46" s="16" t="str">
        <f t="shared" si="0"/>
        <v>원교라-70호</v>
      </c>
      <c r="D46" s="16" t="str">
        <f t="shared" si="1"/>
        <v>Bailey Alicante A × Merlot</v>
      </c>
      <c r="E46" s="4" t="s">
        <v>16</v>
      </c>
      <c r="F46" s="12"/>
      <c r="G46" s="12"/>
      <c r="H46" s="12"/>
      <c r="I46" s="4"/>
      <c r="J46" s="4"/>
      <c r="K46" s="4"/>
      <c r="L46" s="4"/>
      <c r="M46" s="15" t="e">
        <f t="shared" si="6"/>
        <v>#VALUE!</v>
      </c>
      <c r="N46" s="15" t="e">
        <f t="shared" si="6"/>
        <v>#VALUE!</v>
      </c>
      <c r="O46" s="15" t="e">
        <f t="shared" si="6"/>
        <v>#VALUE!</v>
      </c>
      <c r="P46" s="16" t="e">
        <f t="shared" si="4"/>
        <v>#VALUE!</v>
      </c>
      <c r="Q46" s="16" t="e">
        <f t="shared" si="5"/>
        <v>#VALUE!</v>
      </c>
    </row>
    <row r="47" spans="1:17">
      <c r="A47" s="16">
        <v>2023</v>
      </c>
      <c r="B47" s="16" t="s">
        <v>73</v>
      </c>
      <c r="C47" s="16" t="str">
        <f t="shared" si="0"/>
        <v>원교라-70호</v>
      </c>
      <c r="D47" s="16" t="str">
        <f t="shared" si="1"/>
        <v>Bailey Alicante A × Merlot</v>
      </c>
      <c r="E47" s="4" t="s">
        <v>17</v>
      </c>
      <c r="F47" s="12" t="s">
        <v>28</v>
      </c>
      <c r="G47" s="12" t="s">
        <v>28</v>
      </c>
      <c r="H47" s="12" t="s">
        <v>28</v>
      </c>
      <c r="I47" s="4" t="s">
        <v>28</v>
      </c>
      <c r="J47" s="4" t="s">
        <v>28</v>
      </c>
      <c r="K47" s="4" t="s">
        <v>28</v>
      </c>
      <c r="L47" s="4"/>
      <c r="M47" s="15" t="str">
        <f t="shared" si="6"/>
        <v/>
      </c>
      <c r="N47" s="15" t="str">
        <f t="shared" si="6"/>
        <v/>
      </c>
      <c r="O47" s="15" t="str">
        <f t="shared" si="6"/>
        <v/>
      </c>
      <c r="P47" s="16" t="str">
        <f t="shared" si="4"/>
        <v/>
      </c>
      <c r="Q47" s="16" t="str">
        <f t="shared" si="5"/>
        <v/>
      </c>
    </row>
    <row r="48" spans="1:17">
      <c r="A48" s="16">
        <v>2023</v>
      </c>
      <c r="B48" s="16" t="s">
        <v>73</v>
      </c>
      <c r="C48" s="16" t="str">
        <f t="shared" si="0"/>
        <v>원교라-70호</v>
      </c>
      <c r="D48" s="16" t="str">
        <f t="shared" si="1"/>
        <v>Bailey Alicante A × Merlot</v>
      </c>
      <c r="E48" s="4" t="s">
        <v>18</v>
      </c>
      <c r="F48" s="12"/>
      <c r="G48" s="12"/>
      <c r="H48" s="12"/>
      <c r="I48" s="4"/>
      <c r="J48" s="4"/>
      <c r="K48" s="4"/>
      <c r="L48" s="4"/>
      <c r="M48" s="15" t="e">
        <f t="shared" si="6"/>
        <v>#VALUE!</v>
      </c>
      <c r="N48" s="15" t="e">
        <f t="shared" si="6"/>
        <v>#VALUE!</v>
      </c>
      <c r="O48" s="15" t="e">
        <f t="shared" si="6"/>
        <v>#VALUE!</v>
      </c>
      <c r="P48" s="16" t="e">
        <f t="shared" si="4"/>
        <v>#VALUE!</v>
      </c>
      <c r="Q48" s="16" t="e">
        <f t="shared" si="5"/>
        <v>#VALUE!</v>
      </c>
    </row>
    <row r="49" spans="1:17">
      <c r="A49" s="16">
        <v>2023</v>
      </c>
      <c r="B49" s="16" t="s">
        <v>73</v>
      </c>
      <c r="C49" s="16" t="str">
        <f t="shared" si="0"/>
        <v>원교라-70호</v>
      </c>
      <c r="D49" s="16" t="str">
        <f t="shared" si="1"/>
        <v>Bailey Alicante A × Merlot</v>
      </c>
      <c r="E49" s="4" t="s">
        <v>19</v>
      </c>
      <c r="F49" s="12" t="s">
        <v>281</v>
      </c>
      <c r="G49" s="12" t="s">
        <v>28</v>
      </c>
      <c r="H49" s="12" t="s">
        <v>28</v>
      </c>
      <c r="I49" s="4" t="s">
        <v>28</v>
      </c>
      <c r="J49" s="4" t="s">
        <v>28</v>
      </c>
      <c r="K49" s="4" t="s">
        <v>28</v>
      </c>
      <c r="L49" s="4"/>
      <c r="M49" s="15">
        <f t="shared" si="6"/>
        <v>45016</v>
      </c>
      <c r="N49" s="15" t="str">
        <f t="shared" si="6"/>
        <v/>
      </c>
      <c r="O49" s="15" t="str">
        <f t="shared" si="6"/>
        <v/>
      </c>
      <c r="P49" s="16" t="str">
        <f t="shared" si="4"/>
        <v/>
      </c>
      <c r="Q49" s="16" t="str">
        <f t="shared" si="5"/>
        <v/>
      </c>
    </row>
    <row r="50" spans="1:17">
      <c r="A50" s="16">
        <v>2023</v>
      </c>
      <c r="B50" s="16" t="s">
        <v>11</v>
      </c>
      <c r="C50" s="16" t="str">
        <f t="shared" si="0"/>
        <v>경북 5호</v>
      </c>
      <c r="D50" s="16" t="str">
        <f t="shared" si="1"/>
        <v>Shine Muscat × Beni Balad</v>
      </c>
      <c r="E50" s="4" t="s">
        <v>12</v>
      </c>
      <c r="F50" s="12" t="s">
        <v>137</v>
      </c>
      <c r="G50" s="12" t="s">
        <v>226</v>
      </c>
      <c r="H50" s="12" t="s">
        <v>192</v>
      </c>
      <c r="I50" s="4" t="s">
        <v>31</v>
      </c>
      <c r="J50" s="4" t="s">
        <v>24</v>
      </c>
      <c r="K50" s="4" t="s">
        <v>31</v>
      </c>
      <c r="L50" s="4" t="s">
        <v>150</v>
      </c>
      <c r="M50" s="15">
        <f t="shared" si="6"/>
        <v>45024</v>
      </c>
      <c r="N50" s="15">
        <f t="shared" si="6"/>
        <v>45070</v>
      </c>
      <c r="O50" s="15">
        <f t="shared" si="6"/>
        <v>45189</v>
      </c>
      <c r="P50" s="16">
        <f t="shared" si="4"/>
        <v>165</v>
      </c>
      <c r="Q50" s="16">
        <f t="shared" si="5"/>
        <v>119</v>
      </c>
    </row>
    <row r="51" spans="1:17">
      <c r="A51" s="16">
        <v>2023</v>
      </c>
      <c r="B51" s="16" t="s">
        <v>11</v>
      </c>
      <c r="C51" s="16" t="str">
        <f t="shared" si="0"/>
        <v>경북 5호</v>
      </c>
      <c r="D51" s="16" t="str">
        <f t="shared" si="1"/>
        <v>Shine Muscat × Beni Balad</v>
      </c>
      <c r="E51" s="4" t="s">
        <v>13</v>
      </c>
      <c r="F51" s="12" t="s">
        <v>193</v>
      </c>
      <c r="G51" s="12" t="s">
        <v>148</v>
      </c>
      <c r="H51" s="12" t="s">
        <v>28</v>
      </c>
      <c r="I51" s="4" t="s">
        <v>28</v>
      </c>
      <c r="J51" s="4" t="s">
        <v>28</v>
      </c>
      <c r="K51" s="4" t="s">
        <v>28</v>
      </c>
      <c r="L51" s="4"/>
      <c r="M51" s="15">
        <f t="shared" si="6"/>
        <v>45035</v>
      </c>
      <c r="N51" s="15">
        <f t="shared" si="6"/>
        <v>45085</v>
      </c>
      <c r="O51" s="15" t="str">
        <f t="shared" si="6"/>
        <v/>
      </c>
      <c r="P51" s="16" t="str">
        <f t="shared" si="4"/>
        <v/>
      </c>
      <c r="Q51" s="16" t="str">
        <f t="shared" si="5"/>
        <v/>
      </c>
    </row>
    <row r="52" spans="1:17">
      <c r="A52" s="16">
        <v>2023</v>
      </c>
      <c r="B52" s="16" t="s">
        <v>10</v>
      </c>
      <c r="C52" s="16" t="str">
        <f t="shared" si="0"/>
        <v>경북 5호</v>
      </c>
      <c r="D52" s="16" t="str">
        <f t="shared" si="1"/>
        <v>Shine Muscat × Beni Balad</v>
      </c>
      <c r="E52" s="4" t="s">
        <v>14</v>
      </c>
      <c r="F52" s="12" t="s">
        <v>136</v>
      </c>
      <c r="G52" s="12" t="s">
        <v>141</v>
      </c>
      <c r="H52" s="12" t="s">
        <v>28</v>
      </c>
      <c r="I52" s="4" t="s">
        <v>24</v>
      </c>
      <c r="J52" s="4" t="s">
        <v>24</v>
      </c>
      <c r="K52" s="4" t="s">
        <v>59</v>
      </c>
      <c r="L52" s="4"/>
      <c r="M52" s="15">
        <f t="shared" si="6"/>
        <v>45022</v>
      </c>
      <c r="N52" s="15">
        <f t="shared" si="6"/>
        <v>45079</v>
      </c>
      <c r="O52" s="15" t="str">
        <f t="shared" si="6"/>
        <v/>
      </c>
      <c r="P52" s="16" t="str">
        <f t="shared" si="4"/>
        <v/>
      </c>
      <c r="Q52" s="16" t="str">
        <f t="shared" si="5"/>
        <v/>
      </c>
    </row>
    <row r="53" spans="1:17">
      <c r="A53" s="16">
        <v>2023</v>
      </c>
      <c r="B53" s="16" t="s">
        <v>10</v>
      </c>
      <c r="C53" s="16" t="str">
        <f t="shared" si="0"/>
        <v>경북 5호</v>
      </c>
      <c r="D53" s="16" t="str">
        <f t="shared" si="1"/>
        <v>Shine Muscat × Beni Balad</v>
      </c>
      <c r="E53" s="4" t="s">
        <v>15</v>
      </c>
      <c r="F53" s="12" t="s">
        <v>137</v>
      </c>
      <c r="G53" s="12" t="s">
        <v>256</v>
      </c>
      <c r="H53" s="12" t="s">
        <v>215</v>
      </c>
      <c r="I53" s="4" t="s">
        <v>31</v>
      </c>
      <c r="J53" s="4" t="s">
        <v>31</v>
      </c>
      <c r="K53" s="4" t="s">
        <v>24</v>
      </c>
      <c r="L53" s="4"/>
      <c r="M53" s="15">
        <f t="shared" si="6"/>
        <v>45024</v>
      </c>
      <c r="N53" s="15">
        <f t="shared" si="6"/>
        <v>45074</v>
      </c>
      <c r="O53" s="15">
        <f t="shared" si="6"/>
        <v>45196</v>
      </c>
      <c r="P53" s="16">
        <f t="shared" si="4"/>
        <v>172</v>
      </c>
      <c r="Q53" s="16">
        <f t="shared" si="5"/>
        <v>122</v>
      </c>
    </row>
    <row r="54" spans="1:17">
      <c r="A54" s="16">
        <v>2023</v>
      </c>
      <c r="B54" s="16" t="s">
        <v>10</v>
      </c>
      <c r="C54" s="16" t="str">
        <f t="shared" si="0"/>
        <v>경북 5호</v>
      </c>
      <c r="D54" s="16" t="str">
        <f t="shared" si="1"/>
        <v>Shine Muscat × Beni Balad</v>
      </c>
      <c r="E54" s="4" t="s">
        <v>16</v>
      </c>
      <c r="F54" s="12" t="s">
        <v>138</v>
      </c>
      <c r="G54" s="12" t="s">
        <v>185</v>
      </c>
      <c r="H54" s="12" t="s">
        <v>28</v>
      </c>
      <c r="I54" s="4" t="s">
        <v>28</v>
      </c>
      <c r="J54" s="4" t="s">
        <v>28</v>
      </c>
      <c r="K54" s="4" t="s">
        <v>31</v>
      </c>
      <c r="L54" s="4"/>
      <c r="M54" s="15">
        <f t="shared" si="6"/>
        <v>45021</v>
      </c>
      <c r="N54" s="15">
        <f t="shared" si="6"/>
        <v>45075</v>
      </c>
      <c r="O54" s="15" t="str">
        <f t="shared" si="6"/>
        <v/>
      </c>
      <c r="P54" s="16" t="str">
        <f t="shared" si="4"/>
        <v/>
      </c>
      <c r="Q54" s="16" t="str">
        <f t="shared" si="5"/>
        <v/>
      </c>
    </row>
    <row r="55" spans="1:17">
      <c r="A55" s="16">
        <v>2023</v>
      </c>
      <c r="B55" s="16" t="s">
        <v>10</v>
      </c>
      <c r="C55" s="16" t="str">
        <f t="shared" si="0"/>
        <v>경북 5호</v>
      </c>
      <c r="D55" s="16" t="str">
        <f t="shared" si="1"/>
        <v>Shine Muscat × Beni Balad</v>
      </c>
      <c r="E55" s="4" t="s">
        <v>17</v>
      </c>
      <c r="F55" s="12" t="s">
        <v>142</v>
      </c>
      <c r="G55" s="12" t="s">
        <v>234</v>
      </c>
      <c r="H55" s="12" t="s">
        <v>275</v>
      </c>
      <c r="I55" s="4" t="s">
        <v>24</v>
      </c>
      <c r="J55" s="4" t="s">
        <v>31</v>
      </c>
      <c r="K55" s="4" t="s">
        <v>24</v>
      </c>
      <c r="L55" s="4"/>
      <c r="M55" s="15">
        <f t="shared" si="6"/>
        <v>45020</v>
      </c>
      <c r="N55" s="15">
        <f t="shared" si="6"/>
        <v>45072</v>
      </c>
      <c r="O55" s="15">
        <f t="shared" si="6"/>
        <v>45166</v>
      </c>
      <c r="P55" s="16">
        <f t="shared" si="4"/>
        <v>146</v>
      </c>
      <c r="Q55" s="16">
        <f t="shared" si="5"/>
        <v>94</v>
      </c>
    </row>
    <row r="56" spans="1:17">
      <c r="A56" s="16">
        <v>2023</v>
      </c>
      <c r="B56" s="16" t="s">
        <v>10</v>
      </c>
      <c r="C56" s="16" t="str">
        <f t="shared" si="0"/>
        <v>경북 5호</v>
      </c>
      <c r="D56" s="16" t="str">
        <f t="shared" si="1"/>
        <v>Shine Muscat × Beni Balad</v>
      </c>
      <c r="E56" s="4" t="s">
        <v>18</v>
      </c>
      <c r="F56" s="12" t="s">
        <v>151</v>
      </c>
      <c r="G56" s="12" t="s">
        <v>237</v>
      </c>
      <c r="H56" s="12" t="s">
        <v>241</v>
      </c>
      <c r="I56" s="4" t="s">
        <v>24</v>
      </c>
      <c r="J56" s="4" t="s">
        <v>24</v>
      </c>
      <c r="K56" s="4" t="s">
        <v>31</v>
      </c>
      <c r="L56" s="4"/>
      <c r="M56" s="15">
        <f t="shared" si="6"/>
        <v>45019</v>
      </c>
      <c r="N56" s="15">
        <f t="shared" si="6"/>
        <v>45066</v>
      </c>
      <c r="O56" s="15">
        <f t="shared" si="6"/>
        <v>45162</v>
      </c>
      <c r="P56" s="16">
        <f t="shared" si="4"/>
        <v>143</v>
      </c>
      <c r="Q56" s="16">
        <f t="shared" si="5"/>
        <v>96</v>
      </c>
    </row>
    <row r="57" spans="1:17">
      <c r="A57" s="16">
        <v>2023</v>
      </c>
      <c r="B57" s="16" t="s">
        <v>10</v>
      </c>
      <c r="C57" s="16" t="str">
        <f t="shared" si="0"/>
        <v>경북 5호</v>
      </c>
      <c r="D57" s="16" t="str">
        <f t="shared" si="1"/>
        <v>Shine Muscat × Beni Balad</v>
      </c>
      <c r="E57" s="4" t="s">
        <v>19</v>
      </c>
      <c r="F57" s="12" t="s">
        <v>276</v>
      </c>
      <c r="G57" s="12" t="s">
        <v>265</v>
      </c>
      <c r="H57" s="12" t="s">
        <v>212</v>
      </c>
      <c r="I57" s="4" t="s">
        <v>24</v>
      </c>
      <c r="J57" s="4" t="s">
        <v>24</v>
      </c>
      <c r="K57" s="4" t="s">
        <v>24</v>
      </c>
      <c r="L57" s="4"/>
      <c r="M57" s="15">
        <f t="shared" si="6"/>
        <v>45013</v>
      </c>
      <c r="N57" s="15">
        <f t="shared" si="6"/>
        <v>45063</v>
      </c>
      <c r="O57" s="15">
        <f t="shared" si="6"/>
        <v>45163</v>
      </c>
      <c r="P57" s="16">
        <f t="shared" si="4"/>
        <v>150</v>
      </c>
      <c r="Q57" s="16">
        <f t="shared" si="5"/>
        <v>100</v>
      </c>
    </row>
    <row r="58" spans="1:17">
      <c r="A58" s="16">
        <v>2023</v>
      </c>
      <c r="B58" s="16" t="s">
        <v>40</v>
      </c>
      <c r="C58" s="16" t="str">
        <f t="shared" si="0"/>
        <v>경북 6호</v>
      </c>
      <c r="D58" s="16" t="str">
        <f t="shared" si="1"/>
        <v>Beni Balad × Shine Muscat</v>
      </c>
      <c r="E58" s="4" t="s">
        <v>12</v>
      </c>
      <c r="F58" s="12" t="s">
        <v>139</v>
      </c>
      <c r="G58" s="12" t="s">
        <v>191</v>
      </c>
      <c r="H58" s="12" t="s">
        <v>192</v>
      </c>
      <c r="I58" s="4" t="s">
        <v>31</v>
      </c>
      <c r="J58" s="4" t="s">
        <v>24</v>
      </c>
      <c r="K58" s="4" t="s">
        <v>24</v>
      </c>
      <c r="L58" s="4" t="s">
        <v>150</v>
      </c>
      <c r="M58" s="15">
        <f t="shared" si="6"/>
        <v>45023</v>
      </c>
      <c r="N58" s="15">
        <f t="shared" si="6"/>
        <v>45077</v>
      </c>
      <c r="O58" s="15">
        <f t="shared" si="6"/>
        <v>45189</v>
      </c>
      <c r="P58" s="16">
        <f t="shared" si="4"/>
        <v>166</v>
      </c>
      <c r="Q58" s="16">
        <f t="shared" si="5"/>
        <v>112</v>
      </c>
    </row>
    <row r="59" spans="1:17">
      <c r="A59" s="16">
        <v>2023</v>
      </c>
      <c r="B59" s="16" t="s">
        <v>40</v>
      </c>
      <c r="C59" s="16" t="str">
        <f t="shared" si="0"/>
        <v>경북 6호</v>
      </c>
      <c r="D59" s="16" t="str">
        <f t="shared" si="1"/>
        <v>Beni Balad × Shine Muscat</v>
      </c>
      <c r="E59" s="4" t="s">
        <v>13</v>
      </c>
      <c r="F59" s="12" t="s">
        <v>28</v>
      </c>
      <c r="G59" s="12" t="s">
        <v>28</v>
      </c>
      <c r="H59" s="12" t="s">
        <v>28</v>
      </c>
      <c r="I59" s="4" t="s">
        <v>28</v>
      </c>
      <c r="J59" s="4" t="s">
        <v>28</v>
      </c>
      <c r="K59" s="4" t="s">
        <v>28</v>
      </c>
      <c r="L59" s="4"/>
      <c r="M59" s="15" t="str">
        <f t="shared" si="6"/>
        <v/>
      </c>
      <c r="N59" s="15" t="str">
        <f t="shared" si="6"/>
        <v/>
      </c>
      <c r="O59" s="15" t="str">
        <f t="shared" si="6"/>
        <v/>
      </c>
      <c r="P59" s="16" t="str">
        <f t="shared" si="4"/>
        <v/>
      </c>
      <c r="Q59" s="16" t="str">
        <f t="shared" si="5"/>
        <v/>
      </c>
    </row>
    <row r="60" spans="1:17">
      <c r="A60" s="16">
        <v>2023</v>
      </c>
      <c r="B60" s="16" t="s">
        <v>39</v>
      </c>
      <c r="C60" s="16" t="str">
        <f t="shared" si="0"/>
        <v>경북 6호</v>
      </c>
      <c r="D60" s="16" t="str">
        <f t="shared" si="1"/>
        <v>Beni Balad × Shine Muscat</v>
      </c>
      <c r="E60" s="4" t="s">
        <v>14</v>
      </c>
      <c r="F60" s="12" t="s">
        <v>28</v>
      </c>
      <c r="G60" s="12" t="s">
        <v>28</v>
      </c>
      <c r="H60" s="12" t="s">
        <v>28</v>
      </c>
      <c r="I60" s="4" t="s">
        <v>28</v>
      </c>
      <c r="J60" s="4" t="s">
        <v>28</v>
      </c>
      <c r="K60" s="4" t="s">
        <v>28</v>
      </c>
      <c r="L60" s="4"/>
      <c r="M60" s="15" t="str">
        <f t="shared" si="6"/>
        <v/>
      </c>
      <c r="N60" s="15" t="str">
        <f t="shared" si="6"/>
        <v/>
      </c>
      <c r="O60" s="15" t="str">
        <f t="shared" si="6"/>
        <v/>
      </c>
      <c r="P60" s="16" t="str">
        <f t="shared" si="4"/>
        <v/>
      </c>
      <c r="Q60" s="16" t="str">
        <f t="shared" si="5"/>
        <v/>
      </c>
    </row>
    <row r="61" spans="1:17">
      <c r="A61" s="16">
        <v>2023</v>
      </c>
      <c r="B61" s="16" t="s">
        <v>39</v>
      </c>
      <c r="C61" s="16" t="str">
        <f t="shared" si="0"/>
        <v>경북 6호</v>
      </c>
      <c r="D61" s="16" t="str">
        <f t="shared" si="1"/>
        <v>Beni Balad × Shine Muscat</v>
      </c>
      <c r="E61" s="4" t="s">
        <v>15</v>
      </c>
      <c r="F61" s="12" t="s">
        <v>139</v>
      </c>
      <c r="G61" s="12" t="s">
        <v>256</v>
      </c>
      <c r="H61" s="12" t="s">
        <v>233</v>
      </c>
      <c r="I61" s="4" t="s">
        <v>24</v>
      </c>
      <c r="J61" s="4" t="s">
        <v>152</v>
      </c>
      <c r="K61" s="4" t="s">
        <v>24</v>
      </c>
      <c r="L61" s="4"/>
      <c r="M61" s="15">
        <f t="shared" si="6"/>
        <v>45023</v>
      </c>
      <c r="N61" s="15">
        <f t="shared" si="6"/>
        <v>45074</v>
      </c>
      <c r="O61" s="15">
        <f t="shared" si="6"/>
        <v>45181</v>
      </c>
      <c r="P61" s="16">
        <f t="shared" si="4"/>
        <v>158</v>
      </c>
      <c r="Q61" s="16">
        <f t="shared" si="5"/>
        <v>107</v>
      </c>
    </row>
    <row r="62" spans="1:17">
      <c r="A62" s="16">
        <v>2023</v>
      </c>
      <c r="B62" s="16" t="s">
        <v>39</v>
      </c>
      <c r="C62" s="16" t="str">
        <f t="shared" si="0"/>
        <v>경북 6호</v>
      </c>
      <c r="D62" s="16" t="str">
        <f t="shared" si="1"/>
        <v>Beni Balad × Shine Muscat</v>
      </c>
      <c r="E62" s="4" t="s">
        <v>16</v>
      </c>
      <c r="F62" s="12" t="s">
        <v>153</v>
      </c>
      <c r="G62" s="12" t="s">
        <v>191</v>
      </c>
      <c r="H62" s="12" t="s">
        <v>28</v>
      </c>
      <c r="I62" s="4" t="s">
        <v>28</v>
      </c>
      <c r="J62" s="4" t="s">
        <v>28</v>
      </c>
      <c r="K62" s="4" t="s">
        <v>31</v>
      </c>
      <c r="L62" s="4"/>
      <c r="M62" s="15">
        <f t="shared" si="6"/>
        <v>45017</v>
      </c>
      <c r="N62" s="15">
        <f t="shared" si="6"/>
        <v>45077</v>
      </c>
      <c r="O62" s="15" t="str">
        <f t="shared" si="6"/>
        <v/>
      </c>
      <c r="P62" s="16" t="str">
        <f t="shared" si="4"/>
        <v/>
      </c>
      <c r="Q62" s="16" t="str">
        <f t="shared" si="5"/>
        <v/>
      </c>
    </row>
    <row r="63" spans="1:17">
      <c r="A63" s="16">
        <v>2023</v>
      </c>
      <c r="B63" s="16" t="s">
        <v>39</v>
      </c>
      <c r="C63" s="16" t="str">
        <f t="shared" si="0"/>
        <v>경북 6호</v>
      </c>
      <c r="D63" s="16" t="str">
        <f t="shared" si="1"/>
        <v>Beni Balad × Shine Muscat</v>
      </c>
      <c r="E63" s="4" t="s">
        <v>17</v>
      </c>
      <c r="F63" s="12" t="s">
        <v>142</v>
      </c>
      <c r="G63" s="12" t="s">
        <v>234</v>
      </c>
      <c r="H63" s="12" t="s">
        <v>275</v>
      </c>
      <c r="I63" s="4" t="s">
        <v>24</v>
      </c>
      <c r="J63" s="4" t="s">
        <v>31</v>
      </c>
      <c r="K63" s="4" t="s">
        <v>24</v>
      </c>
      <c r="L63" s="4"/>
      <c r="M63" s="15">
        <f t="shared" si="6"/>
        <v>45020</v>
      </c>
      <c r="N63" s="15">
        <f t="shared" si="6"/>
        <v>45072</v>
      </c>
      <c r="O63" s="15">
        <f t="shared" si="6"/>
        <v>45166</v>
      </c>
      <c r="P63" s="16">
        <f t="shared" si="4"/>
        <v>146</v>
      </c>
      <c r="Q63" s="16">
        <f t="shared" si="5"/>
        <v>94</v>
      </c>
    </row>
    <row r="64" spans="1:17">
      <c r="A64" s="16">
        <v>2023</v>
      </c>
      <c r="B64" s="16" t="s">
        <v>39</v>
      </c>
      <c r="C64" s="16" t="str">
        <f t="shared" si="0"/>
        <v>경북 6호</v>
      </c>
      <c r="D64" s="16" t="str">
        <f t="shared" si="1"/>
        <v>Beni Balad × Shine Muscat</v>
      </c>
      <c r="E64" s="4" t="s">
        <v>18</v>
      </c>
      <c r="F64" s="12" t="s">
        <v>151</v>
      </c>
      <c r="G64" s="12" t="s">
        <v>203</v>
      </c>
      <c r="H64" s="12" t="s">
        <v>147</v>
      </c>
      <c r="I64" s="4" t="s">
        <v>24</v>
      </c>
      <c r="J64" s="4" t="s">
        <v>24</v>
      </c>
      <c r="K64" s="4" t="s">
        <v>31</v>
      </c>
      <c r="L64" s="4"/>
      <c r="M64" s="15">
        <f t="shared" si="6"/>
        <v>45019</v>
      </c>
      <c r="N64" s="15">
        <f t="shared" si="6"/>
        <v>45071</v>
      </c>
      <c r="O64" s="15">
        <f t="shared" si="6"/>
        <v>45173</v>
      </c>
      <c r="P64" s="16">
        <f t="shared" si="4"/>
        <v>154</v>
      </c>
      <c r="Q64" s="16">
        <f t="shared" si="5"/>
        <v>102</v>
      </c>
    </row>
    <row r="65" spans="1:17">
      <c r="A65" s="16">
        <v>2023</v>
      </c>
      <c r="B65" s="16" t="s">
        <v>39</v>
      </c>
      <c r="C65" s="16" t="str">
        <f t="shared" si="0"/>
        <v>경북 6호</v>
      </c>
      <c r="D65" s="16" t="str">
        <f t="shared" si="1"/>
        <v>Beni Balad × Shine Muscat</v>
      </c>
      <c r="E65" s="4" t="s">
        <v>19</v>
      </c>
      <c r="F65" s="12" t="s">
        <v>280</v>
      </c>
      <c r="G65" s="12" t="s">
        <v>230</v>
      </c>
      <c r="H65" s="12" t="s">
        <v>147</v>
      </c>
      <c r="I65" s="4" t="s">
        <v>24</v>
      </c>
      <c r="J65" s="4" t="s">
        <v>31</v>
      </c>
      <c r="K65" s="4" t="s">
        <v>31</v>
      </c>
      <c r="L65" s="4"/>
      <c r="M65" s="15">
        <f t="shared" si="6"/>
        <v>45014</v>
      </c>
      <c r="N65" s="15">
        <f t="shared" si="6"/>
        <v>45062</v>
      </c>
      <c r="O65" s="15">
        <f t="shared" si="6"/>
        <v>45173</v>
      </c>
      <c r="P65" s="16">
        <f t="shared" si="4"/>
        <v>159</v>
      </c>
      <c r="Q65" s="16">
        <f t="shared" si="5"/>
        <v>111</v>
      </c>
    </row>
    <row r="66" spans="1:17">
      <c r="A66" s="16">
        <v>2023</v>
      </c>
      <c r="B66" s="16" t="s">
        <v>76</v>
      </c>
      <c r="C66" s="16" t="str">
        <f t="shared" si="0"/>
        <v>경북 7호</v>
      </c>
      <c r="D66" s="16" t="str">
        <f t="shared" si="1"/>
        <v>Beni Balad × Shine Muscat</v>
      </c>
      <c r="E66" s="4" t="s">
        <v>12</v>
      </c>
      <c r="F66" s="12" t="s">
        <v>197</v>
      </c>
      <c r="G66" s="12" t="s">
        <v>144</v>
      </c>
      <c r="H66" s="12" t="s">
        <v>28</v>
      </c>
      <c r="I66" s="4" t="s">
        <v>24</v>
      </c>
      <c r="J66" s="4" t="s">
        <v>24</v>
      </c>
      <c r="K66" s="4" t="s">
        <v>59</v>
      </c>
      <c r="L66" s="4" t="s">
        <v>150</v>
      </c>
      <c r="M66" s="15">
        <f t="shared" si="6"/>
        <v>45027</v>
      </c>
      <c r="N66" s="15">
        <f t="shared" si="6"/>
        <v>45084</v>
      </c>
      <c r="O66" s="15" t="str">
        <f t="shared" si="6"/>
        <v/>
      </c>
      <c r="P66" s="16" t="str">
        <f t="shared" si="4"/>
        <v/>
      </c>
      <c r="Q66" s="16" t="str">
        <f t="shared" si="5"/>
        <v/>
      </c>
    </row>
    <row r="67" spans="1:17">
      <c r="A67" s="16">
        <v>2023</v>
      </c>
      <c r="B67" s="16" t="s">
        <v>76</v>
      </c>
      <c r="C67" s="16" t="str">
        <f t="shared" ref="C67:C105" si="7">IFERROR(TRIM(LEFT(B67, FIND("(",B67)-1)), B67)</f>
        <v>경북 7호</v>
      </c>
      <c r="D67" s="16" t="str">
        <f t="shared" ref="D67:D105" si="8">IFERROR(MID(B67, FIND("(",B67)+1, FIND(")",B67)-FIND("(",B67)-1), "")</f>
        <v>Beni Balad × Shine Muscat</v>
      </c>
      <c r="E67" s="4" t="s">
        <v>13</v>
      </c>
      <c r="F67" s="12" t="s">
        <v>28</v>
      </c>
      <c r="G67" s="12" t="s">
        <v>28</v>
      </c>
      <c r="H67" s="12" t="s">
        <v>28</v>
      </c>
      <c r="I67" s="4" t="s">
        <v>28</v>
      </c>
      <c r="J67" s="4" t="s">
        <v>28</v>
      </c>
      <c r="K67" s="4" t="s">
        <v>28</v>
      </c>
      <c r="L67" s="4"/>
      <c r="M67" s="15" t="str">
        <f t="shared" si="6"/>
        <v/>
      </c>
      <c r="N67" s="15" t="str">
        <f t="shared" si="6"/>
        <v/>
      </c>
      <c r="O67" s="15" t="str">
        <f t="shared" si="6"/>
        <v/>
      </c>
      <c r="P67" s="16" t="str">
        <f t="shared" ref="P67:P105" si="9">IF(OR(M67="",O67=""),"", O67-M67)</f>
        <v/>
      </c>
      <c r="Q67" s="16" t="str">
        <f t="shared" ref="Q67:Q105" si="10">IF(OR(N67="",O67=""),"", O67-N67)</f>
        <v/>
      </c>
    </row>
    <row r="68" spans="1:17">
      <c r="A68" s="16">
        <v>2023</v>
      </c>
      <c r="B68" s="16" t="s">
        <v>75</v>
      </c>
      <c r="C68" s="16" t="str">
        <f t="shared" si="7"/>
        <v>경북 7호</v>
      </c>
      <c r="D68" s="16" t="str">
        <f t="shared" si="8"/>
        <v>Beni Balad × Shine Muscat</v>
      </c>
      <c r="E68" s="4" t="s">
        <v>14</v>
      </c>
      <c r="F68" s="12" t="s">
        <v>205</v>
      </c>
      <c r="G68" s="12" t="s">
        <v>28</v>
      </c>
      <c r="H68" s="12" t="s">
        <v>28</v>
      </c>
      <c r="I68" s="4" t="s">
        <v>24</v>
      </c>
      <c r="J68" s="4" t="s">
        <v>24</v>
      </c>
      <c r="K68" s="4" t="s">
        <v>59</v>
      </c>
      <c r="L68" s="4"/>
      <c r="M68" s="15">
        <f t="shared" si="6"/>
        <v>45026</v>
      </c>
      <c r="N68" s="15" t="str">
        <f t="shared" si="6"/>
        <v/>
      </c>
      <c r="O68" s="15" t="str">
        <f t="shared" si="6"/>
        <v/>
      </c>
      <c r="P68" s="16" t="str">
        <f t="shared" si="9"/>
        <v/>
      </c>
      <c r="Q68" s="16" t="str">
        <f t="shared" si="10"/>
        <v/>
      </c>
    </row>
    <row r="69" spans="1:17">
      <c r="A69" s="16">
        <v>2023</v>
      </c>
      <c r="B69" s="16" t="s">
        <v>75</v>
      </c>
      <c r="C69" s="16" t="str">
        <f t="shared" si="7"/>
        <v>경북 7호</v>
      </c>
      <c r="D69" s="16" t="str">
        <f t="shared" si="8"/>
        <v>Beni Balad × Shine Muscat</v>
      </c>
      <c r="E69" s="4" t="s">
        <v>15</v>
      </c>
      <c r="F69" s="12" t="s">
        <v>139</v>
      </c>
      <c r="G69" s="12" t="s">
        <v>28</v>
      </c>
      <c r="H69" s="12" t="s">
        <v>28</v>
      </c>
      <c r="I69" s="4" t="s">
        <v>24</v>
      </c>
      <c r="J69" s="4" t="s">
        <v>24</v>
      </c>
      <c r="K69" s="4" t="s">
        <v>59</v>
      </c>
      <c r="L69" s="4"/>
      <c r="M69" s="15">
        <f t="shared" si="6"/>
        <v>45023</v>
      </c>
      <c r="N69" s="15" t="str">
        <f t="shared" si="6"/>
        <v/>
      </c>
      <c r="O69" s="15" t="str">
        <f t="shared" si="6"/>
        <v/>
      </c>
      <c r="P69" s="16" t="str">
        <f t="shared" si="9"/>
        <v/>
      </c>
      <c r="Q69" s="16" t="str">
        <f t="shared" si="10"/>
        <v/>
      </c>
    </row>
    <row r="70" spans="1:17">
      <c r="A70" s="16">
        <v>2023</v>
      </c>
      <c r="B70" s="16" t="s">
        <v>75</v>
      </c>
      <c r="C70" s="16" t="str">
        <f t="shared" si="7"/>
        <v>경북 7호</v>
      </c>
      <c r="D70" s="16" t="str">
        <f t="shared" si="8"/>
        <v>Beni Balad × Shine Muscat</v>
      </c>
      <c r="E70" s="4" t="s">
        <v>16</v>
      </c>
      <c r="F70" s="12" t="s">
        <v>252</v>
      </c>
      <c r="G70" s="12" t="s">
        <v>28</v>
      </c>
      <c r="H70" s="12" t="s">
        <v>28</v>
      </c>
      <c r="I70" s="4" t="s">
        <v>28</v>
      </c>
      <c r="J70" s="4" t="s">
        <v>28</v>
      </c>
      <c r="K70" s="4" t="s">
        <v>59</v>
      </c>
      <c r="L70" s="4"/>
      <c r="M70" s="15">
        <f t="shared" si="6"/>
        <v>45034</v>
      </c>
      <c r="N70" s="15" t="str">
        <f t="shared" si="6"/>
        <v/>
      </c>
      <c r="O70" s="15" t="str">
        <f t="shared" si="6"/>
        <v/>
      </c>
      <c r="P70" s="16" t="str">
        <f t="shared" si="9"/>
        <v/>
      </c>
      <c r="Q70" s="16" t="str">
        <f t="shared" si="10"/>
        <v/>
      </c>
    </row>
    <row r="71" spans="1:17">
      <c r="A71" s="16">
        <v>2023</v>
      </c>
      <c r="B71" s="16" t="s">
        <v>75</v>
      </c>
      <c r="C71" s="16" t="str">
        <f t="shared" si="7"/>
        <v>경북 7호</v>
      </c>
      <c r="D71" s="16" t="str">
        <f t="shared" si="8"/>
        <v>Beni Balad × Shine Muscat</v>
      </c>
      <c r="E71" s="4" t="s">
        <v>17</v>
      </c>
      <c r="F71" s="12" t="s">
        <v>28</v>
      </c>
      <c r="G71" s="12" t="s">
        <v>28</v>
      </c>
      <c r="H71" s="12" t="s">
        <v>28</v>
      </c>
      <c r="I71" s="4" t="s">
        <v>28</v>
      </c>
      <c r="J71" s="4" t="s">
        <v>28</v>
      </c>
      <c r="K71" s="4" t="s">
        <v>28</v>
      </c>
      <c r="L71" s="4"/>
      <c r="M71" s="15" t="str">
        <f t="shared" si="6"/>
        <v/>
      </c>
      <c r="N71" s="15" t="str">
        <f t="shared" si="6"/>
        <v/>
      </c>
      <c r="O71" s="15" t="str">
        <f t="shared" si="6"/>
        <v/>
      </c>
      <c r="P71" s="16" t="str">
        <f t="shared" si="9"/>
        <v/>
      </c>
      <c r="Q71" s="16" t="str">
        <f t="shared" si="10"/>
        <v/>
      </c>
    </row>
    <row r="72" spans="1:17">
      <c r="A72" s="16">
        <v>2023</v>
      </c>
      <c r="B72" s="16" t="s">
        <v>75</v>
      </c>
      <c r="C72" s="16" t="str">
        <f t="shared" si="7"/>
        <v>경북 7호</v>
      </c>
      <c r="D72" s="16" t="str">
        <f t="shared" si="8"/>
        <v>Beni Balad × Shine Muscat</v>
      </c>
      <c r="E72" s="4" t="s">
        <v>18</v>
      </c>
      <c r="F72" s="12" t="s">
        <v>210</v>
      </c>
      <c r="G72" s="12" t="s">
        <v>28</v>
      </c>
      <c r="H72" s="12" t="s">
        <v>28</v>
      </c>
      <c r="I72" s="4" t="s">
        <v>24</v>
      </c>
      <c r="J72" s="4" t="s">
        <v>24</v>
      </c>
      <c r="K72" s="4" t="s">
        <v>31</v>
      </c>
      <c r="L72" s="4"/>
      <c r="M72" s="15">
        <f t="shared" si="6"/>
        <v>45028</v>
      </c>
      <c r="N72" s="15" t="str">
        <f t="shared" si="6"/>
        <v/>
      </c>
      <c r="O72" s="15" t="str">
        <f t="shared" si="6"/>
        <v/>
      </c>
      <c r="P72" s="16" t="str">
        <f t="shared" si="9"/>
        <v/>
      </c>
      <c r="Q72" s="16" t="str">
        <f t="shared" si="10"/>
        <v/>
      </c>
    </row>
    <row r="73" spans="1:17">
      <c r="A73" s="16">
        <v>2023</v>
      </c>
      <c r="B73" s="16" t="s">
        <v>75</v>
      </c>
      <c r="C73" s="16" t="str">
        <f t="shared" si="7"/>
        <v>경북 7호</v>
      </c>
      <c r="D73" s="16" t="str">
        <f t="shared" si="8"/>
        <v>Beni Balad × Shine Muscat</v>
      </c>
      <c r="E73" s="4" t="s">
        <v>19</v>
      </c>
      <c r="F73" s="12" t="s">
        <v>281</v>
      </c>
      <c r="G73" s="12" t="s">
        <v>230</v>
      </c>
      <c r="H73" s="12" t="s">
        <v>284</v>
      </c>
      <c r="I73" s="4" t="s">
        <v>24</v>
      </c>
      <c r="J73" s="4" t="s">
        <v>24</v>
      </c>
      <c r="K73" s="4" t="s">
        <v>31</v>
      </c>
      <c r="L73" s="4"/>
      <c r="M73" s="15">
        <f t="shared" si="6"/>
        <v>45016</v>
      </c>
      <c r="N73" s="15">
        <f t="shared" si="6"/>
        <v>45062</v>
      </c>
      <c r="O73" s="15">
        <f t="shared" si="6"/>
        <v>45203</v>
      </c>
      <c r="P73" s="16">
        <f t="shared" si="9"/>
        <v>187</v>
      </c>
      <c r="Q73" s="16">
        <f t="shared" si="10"/>
        <v>141</v>
      </c>
    </row>
    <row r="74" spans="1:17">
      <c r="A74" s="16">
        <v>2023</v>
      </c>
      <c r="B74" s="16" t="s">
        <v>115</v>
      </c>
      <c r="C74" s="16" t="str">
        <f t="shared" si="7"/>
        <v>Campbell Early</v>
      </c>
      <c r="D74" s="16" t="str">
        <f t="shared" si="8"/>
        <v>대조</v>
      </c>
      <c r="E74" s="4" t="s">
        <v>12</v>
      </c>
      <c r="F74" s="12" t="s">
        <v>137</v>
      </c>
      <c r="G74" s="12" t="s">
        <v>226</v>
      </c>
      <c r="H74" s="12" t="s">
        <v>207</v>
      </c>
      <c r="I74" s="4" t="s">
        <v>31</v>
      </c>
      <c r="J74" s="4" t="s">
        <v>31</v>
      </c>
      <c r="K74" s="4" t="s">
        <v>31</v>
      </c>
      <c r="L74" s="4"/>
      <c r="M74" s="15">
        <f t="shared" si="6"/>
        <v>45024</v>
      </c>
      <c r="N74" s="15">
        <f t="shared" si="6"/>
        <v>45070</v>
      </c>
      <c r="O74" s="15">
        <f t="shared" si="6"/>
        <v>45168</v>
      </c>
      <c r="P74" s="16">
        <f t="shared" si="9"/>
        <v>144</v>
      </c>
      <c r="Q74" s="16">
        <f t="shared" si="10"/>
        <v>98</v>
      </c>
    </row>
    <row r="75" spans="1:17">
      <c r="A75" s="16">
        <v>2023</v>
      </c>
      <c r="B75" s="16" t="s">
        <v>115</v>
      </c>
      <c r="C75" s="16" t="str">
        <f t="shared" si="7"/>
        <v>Campbell Early</v>
      </c>
      <c r="D75" s="16" t="str">
        <f t="shared" si="8"/>
        <v>대조</v>
      </c>
      <c r="E75" s="4" t="s">
        <v>13</v>
      </c>
      <c r="F75" s="12" t="s">
        <v>252</v>
      </c>
      <c r="G75" s="12" t="s">
        <v>244</v>
      </c>
      <c r="H75" s="12" t="s">
        <v>192</v>
      </c>
      <c r="I75" s="4" t="s">
        <v>31</v>
      </c>
      <c r="J75" s="4" t="s">
        <v>31</v>
      </c>
      <c r="K75" s="4" t="s">
        <v>24</v>
      </c>
      <c r="L75" s="4"/>
      <c r="M75" s="15">
        <f t="shared" si="6"/>
        <v>45034</v>
      </c>
      <c r="N75" s="15">
        <f t="shared" si="6"/>
        <v>45089</v>
      </c>
      <c r="O75" s="15">
        <f t="shared" si="6"/>
        <v>45189</v>
      </c>
      <c r="P75" s="16">
        <f t="shared" si="9"/>
        <v>155</v>
      </c>
      <c r="Q75" s="16">
        <f t="shared" si="10"/>
        <v>100</v>
      </c>
    </row>
    <row r="76" spans="1:17">
      <c r="A76" s="16">
        <v>2023</v>
      </c>
      <c r="B76" s="16" t="s">
        <v>115</v>
      </c>
      <c r="C76" s="16" t="str">
        <f t="shared" si="7"/>
        <v>Campbell Early</v>
      </c>
      <c r="D76" s="16" t="str">
        <f t="shared" si="8"/>
        <v>대조</v>
      </c>
      <c r="E76" s="4" t="s">
        <v>14</v>
      </c>
      <c r="F76" s="12" t="s">
        <v>136</v>
      </c>
      <c r="G76" s="12" t="s">
        <v>216</v>
      </c>
      <c r="H76" s="12" t="s">
        <v>243</v>
      </c>
      <c r="I76" s="4" t="s">
        <v>24</v>
      </c>
      <c r="J76" s="4" t="s">
        <v>24</v>
      </c>
      <c r="K76" s="4" t="s">
        <v>24</v>
      </c>
      <c r="L76" s="4"/>
      <c r="M76" s="15">
        <f t="shared" si="6"/>
        <v>45022</v>
      </c>
      <c r="N76" s="15">
        <f t="shared" si="6"/>
        <v>45065</v>
      </c>
      <c r="O76" s="15">
        <f t="shared" si="6"/>
        <v>45152</v>
      </c>
      <c r="P76" s="16">
        <f t="shared" si="9"/>
        <v>130</v>
      </c>
      <c r="Q76" s="16">
        <f t="shared" si="10"/>
        <v>87</v>
      </c>
    </row>
    <row r="77" spans="1:17">
      <c r="A77" s="16">
        <v>2023</v>
      </c>
      <c r="B77" s="16" t="s">
        <v>115</v>
      </c>
      <c r="C77" s="16" t="str">
        <f t="shared" si="7"/>
        <v>Campbell Early</v>
      </c>
      <c r="D77" s="16" t="str">
        <f t="shared" si="8"/>
        <v>대조</v>
      </c>
      <c r="E77" s="4" t="s">
        <v>15</v>
      </c>
      <c r="F77" s="12" t="s">
        <v>136</v>
      </c>
      <c r="G77" s="12" t="s">
        <v>265</v>
      </c>
      <c r="H77" s="12" t="s">
        <v>225</v>
      </c>
      <c r="I77" s="4" t="s">
        <v>31</v>
      </c>
      <c r="J77" s="4" t="s">
        <v>31</v>
      </c>
      <c r="K77" s="4" t="s">
        <v>31</v>
      </c>
      <c r="L77" s="4"/>
      <c r="M77" s="15">
        <f t="shared" si="6"/>
        <v>45022</v>
      </c>
      <c r="N77" s="15">
        <f t="shared" si="6"/>
        <v>45063</v>
      </c>
      <c r="O77" s="15">
        <f t="shared" si="6"/>
        <v>45154</v>
      </c>
      <c r="P77" s="16">
        <f t="shared" si="9"/>
        <v>132</v>
      </c>
      <c r="Q77" s="16">
        <f t="shared" si="10"/>
        <v>91</v>
      </c>
    </row>
    <row r="78" spans="1:17">
      <c r="A78" s="16">
        <v>2023</v>
      </c>
      <c r="B78" s="16" t="s">
        <v>115</v>
      </c>
      <c r="C78" s="16" t="str">
        <f t="shared" si="7"/>
        <v>Campbell Early</v>
      </c>
      <c r="D78" s="16" t="str">
        <f t="shared" si="8"/>
        <v>대조</v>
      </c>
      <c r="E78" s="4" t="s">
        <v>16</v>
      </c>
      <c r="F78" s="12" t="s">
        <v>281</v>
      </c>
      <c r="G78" s="12" t="s">
        <v>234</v>
      </c>
      <c r="H78" s="12" t="s">
        <v>28</v>
      </c>
      <c r="I78" s="4" t="s">
        <v>28</v>
      </c>
      <c r="J78" s="4" t="s">
        <v>28</v>
      </c>
      <c r="K78" s="4" t="s">
        <v>31</v>
      </c>
      <c r="L78" s="4"/>
      <c r="M78" s="15">
        <f t="shared" si="6"/>
        <v>45016</v>
      </c>
      <c r="N78" s="15">
        <f t="shared" si="6"/>
        <v>45072</v>
      </c>
      <c r="O78" s="15" t="str">
        <f t="shared" si="6"/>
        <v/>
      </c>
      <c r="P78" s="16" t="str">
        <f t="shared" si="9"/>
        <v/>
      </c>
      <c r="Q78" s="16" t="str">
        <f t="shared" si="10"/>
        <v/>
      </c>
    </row>
    <row r="79" spans="1:17">
      <c r="A79" s="16">
        <v>2023</v>
      </c>
      <c r="B79" s="16" t="s">
        <v>115</v>
      </c>
      <c r="C79" s="16" t="str">
        <f t="shared" si="7"/>
        <v>Campbell Early</v>
      </c>
      <c r="D79" s="16" t="str">
        <f t="shared" si="8"/>
        <v>대조</v>
      </c>
      <c r="E79" s="4" t="s">
        <v>17</v>
      </c>
      <c r="F79" s="12" t="s">
        <v>136</v>
      </c>
      <c r="G79" s="12" t="s">
        <v>237</v>
      </c>
      <c r="H79" s="12" t="s">
        <v>235</v>
      </c>
      <c r="I79" s="4" t="s">
        <v>24</v>
      </c>
      <c r="J79" s="4" t="s">
        <v>24</v>
      </c>
      <c r="K79" s="4" t="s">
        <v>24</v>
      </c>
      <c r="L79" s="4"/>
      <c r="M79" s="15">
        <f t="shared" si="6"/>
        <v>45022</v>
      </c>
      <c r="N79" s="15">
        <f t="shared" si="6"/>
        <v>45066</v>
      </c>
      <c r="O79" s="15">
        <f t="shared" si="6"/>
        <v>45160</v>
      </c>
      <c r="P79" s="16">
        <f t="shared" si="9"/>
        <v>138</v>
      </c>
      <c r="Q79" s="16">
        <f t="shared" si="10"/>
        <v>94</v>
      </c>
    </row>
    <row r="80" spans="1:17">
      <c r="A80" s="16">
        <v>2023</v>
      </c>
      <c r="B80" s="16" t="s">
        <v>115</v>
      </c>
      <c r="C80" s="16" t="str">
        <f t="shared" si="7"/>
        <v>Campbell Early</v>
      </c>
      <c r="D80" s="16" t="str">
        <f t="shared" si="8"/>
        <v>대조</v>
      </c>
      <c r="E80" s="4" t="s">
        <v>18</v>
      </c>
      <c r="F80" s="12" t="s">
        <v>142</v>
      </c>
      <c r="G80" s="12" t="s">
        <v>277</v>
      </c>
      <c r="H80" s="12" t="s">
        <v>225</v>
      </c>
      <c r="I80" s="4" t="s">
        <v>24</v>
      </c>
      <c r="J80" s="4" t="s">
        <v>24</v>
      </c>
      <c r="K80" s="4" t="s">
        <v>31</v>
      </c>
      <c r="L80" s="4"/>
      <c r="M80" s="15">
        <f t="shared" si="6"/>
        <v>45020</v>
      </c>
      <c r="N80" s="15">
        <f t="shared" si="6"/>
        <v>45061</v>
      </c>
      <c r="O80" s="15">
        <f t="shared" si="6"/>
        <v>45154</v>
      </c>
      <c r="P80" s="16">
        <f t="shared" si="9"/>
        <v>134</v>
      </c>
      <c r="Q80" s="16">
        <f t="shared" si="10"/>
        <v>93</v>
      </c>
    </row>
    <row r="81" spans="1:17">
      <c r="A81" s="16">
        <v>2023</v>
      </c>
      <c r="B81" s="16" t="s">
        <v>115</v>
      </c>
      <c r="C81" s="16" t="str">
        <f t="shared" si="7"/>
        <v>Campbell Early</v>
      </c>
      <c r="D81" s="16" t="str">
        <f t="shared" si="8"/>
        <v>대조</v>
      </c>
      <c r="E81" s="4" t="s">
        <v>19</v>
      </c>
      <c r="F81" s="12" t="s">
        <v>280</v>
      </c>
      <c r="G81" s="12" t="s">
        <v>285</v>
      </c>
      <c r="H81" s="12" t="s">
        <v>212</v>
      </c>
      <c r="I81" s="4" t="s">
        <v>31</v>
      </c>
      <c r="J81" s="4" t="s">
        <v>31</v>
      </c>
      <c r="K81" s="4" t="s">
        <v>31</v>
      </c>
      <c r="L81" s="4"/>
      <c r="M81" s="15">
        <f t="shared" si="6"/>
        <v>45014</v>
      </c>
      <c r="N81" s="15">
        <f t="shared" si="6"/>
        <v>45057</v>
      </c>
      <c r="O81" s="15">
        <f t="shared" si="6"/>
        <v>45163</v>
      </c>
      <c r="P81" s="16">
        <f t="shared" si="9"/>
        <v>149</v>
      </c>
      <c r="Q81" s="16">
        <f t="shared" si="10"/>
        <v>106</v>
      </c>
    </row>
    <row r="82" spans="1:17">
      <c r="A82" s="16">
        <v>2023</v>
      </c>
      <c r="B82" s="16" t="s">
        <v>114</v>
      </c>
      <c r="C82" s="16" t="str">
        <f t="shared" si="7"/>
        <v>Kyoho</v>
      </c>
      <c r="D82" s="16" t="str">
        <f t="shared" si="8"/>
        <v>대조</v>
      </c>
      <c r="E82" s="4" t="s">
        <v>12</v>
      </c>
      <c r="F82" s="12" t="s">
        <v>205</v>
      </c>
      <c r="G82" s="12" t="s">
        <v>191</v>
      </c>
      <c r="H82" s="12" t="s">
        <v>186</v>
      </c>
      <c r="I82" s="4" t="s">
        <v>31</v>
      </c>
      <c r="J82" s="4" t="s">
        <v>31</v>
      </c>
      <c r="K82" s="4" t="s">
        <v>24</v>
      </c>
      <c r="L82" s="4"/>
      <c r="M82" s="15">
        <f t="shared" si="6"/>
        <v>45026</v>
      </c>
      <c r="N82" s="15">
        <f t="shared" si="6"/>
        <v>45077</v>
      </c>
      <c r="O82" s="15">
        <f t="shared" si="6"/>
        <v>45184</v>
      </c>
      <c r="P82" s="16">
        <f t="shared" si="9"/>
        <v>158</v>
      </c>
      <c r="Q82" s="16">
        <f t="shared" si="10"/>
        <v>107</v>
      </c>
    </row>
    <row r="83" spans="1:17">
      <c r="A83" s="16">
        <v>2023</v>
      </c>
      <c r="B83" s="16" t="s">
        <v>114</v>
      </c>
      <c r="C83" s="16" t="str">
        <f t="shared" si="7"/>
        <v>Kyoho</v>
      </c>
      <c r="D83" s="16" t="str">
        <f t="shared" si="8"/>
        <v>대조</v>
      </c>
      <c r="E83" s="4" t="s">
        <v>13</v>
      </c>
      <c r="F83" s="12" t="s">
        <v>190</v>
      </c>
      <c r="G83" s="12" t="s">
        <v>196</v>
      </c>
      <c r="H83" s="12" t="s">
        <v>286</v>
      </c>
      <c r="I83" s="4" t="s">
        <v>24</v>
      </c>
      <c r="J83" s="4" t="s">
        <v>24</v>
      </c>
      <c r="K83" s="4" t="s">
        <v>31</v>
      </c>
      <c r="L83" s="4"/>
      <c r="M83" s="15">
        <f t="shared" si="6"/>
        <v>45032</v>
      </c>
      <c r="N83" s="15">
        <f t="shared" si="6"/>
        <v>45084</v>
      </c>
      <c r="O83" s="15">
        <f t="shared" si="6"/>
        <v>45193</v>
      </c>
      <c r="P83" s="16">
        <f t="shared" si="9"/>
        <v>161</v>
      </c>
      <c r="Q83" s="16">
        <f t="shared" si="10"/>
        <v>109</v>
      </c>
    </row>
    <row r="84" spans="1:17">
      <c r="A84" s="16">
        <v>2023</v>
      </c>
      <c r="B84" s="16" t="s">
        <v>114</v>
      </c>
      <c r="C84" s="16" t="str">
        <f t="shared" si="7"/>
        <v>Kyoho</v>
      </c>
      <c r="D84" s="16" t="str">
        <f t="shared" si="8"/>
        <v>대조</v>
      </c>
      <c r="E84" s="4" t="s">
        <v>14</v>
      </c>
      <c r="F84" s="12" t="s">
        <v>223</v>
      </c>
      <c r="G84" s="12" t="s">
        <v>203</v>
      </c>
      <c r="H84" s="12" t="s">
        <v>284</v>
      </c>
      <c r="I84" s="4" t="s">
        <v>24</v>
      </c>
      <c r="J84" s="4" t="s">
        <v>24</v>
      </c>
      <c r="K84" s="4" t="s">
        <v>59</v>
      </c>
      <c r="L84" s="4"/>
      <c r="M84" s="15">
        <f t="shared" si="6"/>
        <v>45029</v>
      </c>
      <c r="N84" s="15">
        <f t="shared" si="6"/>
        <v>45071</v>
      </c>
      <c r="O84" s="15">
        <f t="shared" si="6"/>
        <v>45203</v>
      </c>
      <c r="P84" s="16">
        <f t="shared" si="9"/>
        <v>174</v>
      </c>
      <c r="Q84" s="16">
        <f t="shared" si="10"/>
        <v>132</v>
      </c>
    </row>
    <row r="85" spans="1:17">
      <c r="A85" s="16">
        <v>2023</v>
      </c>
      <c r="B85" s="16" t="s">
        <v>114</v>
      </c>
      <c r="C85" s="16" t="str">
        <f t="shared" si="7"/>
        <v>Kyoho</v>
      </c>
      <c r="D85" s="16" t="str">
        <f t="shared" si="8"/>
        <v>대조</v>
      </c>
      <c r="E85" s="4" t="s">
        <v>15</v>
      </c>
      <c r="F85" s="12" t="s">
        <v>187</v>
      </c>
      <c r="G85" s="12" t="s">
        <v>185</v>
      </c>
      <c r="H85" s="12" t="s">
        <v>275</v>
      </c>
      <c r="I85" s="4" t="s">
        <v>24</v>
      </c>
      <c r="J85" s="4" t="s">
        <v>24</v>
      </c>
      <c r="K85" s="4" t="s">
        <v>31</v>
      </c>
      <c r="L85" s="4"/>
      <c r="M85" s="15">
        <f t="shared" si="6"/>
        <v>45031</v>
      </c>
      <c r="N85" s="15">
        <f t="shared" si="6"/>
        <v>45075</v>
      </c>
      <c r="O85" s="15">
        <f t="shared" si="6"/>
        <v>45166</v>
      </c>
      <c r="P85" s="16">
        <f t="shared" si="9"/>
        <v>135</v>
      </c>
      <c r="Q85" s="16">
        <f t="shared" si="10"/>
        <v>91</v>
      </c>
    </row>
    <row r="86" spans="1:17">
      <c r="A86" s="16">
        <v>2023</v>
      </c>
      <c r="B86" s="16" t="s">
        <v>114</v>
      </c>
      <c r="C86" s="16" t="str">
        <f t="shared" si="7"/>
        <v>Kyoho</v>
      </c>
      <c r="D86" s="16" t="str">
        <f t="shared" si="8"/>
        <v>대조</v>
      </c>
      <c r="E86" s="4" t="s">
        <v>16</v>
      </c>
      <c r="F86" s="12" t="s">
        <v>195</v>
      </c>
      <c r="G86" s="12" t="s">
        <v>146</v>
      </c>
      <c r="H86" s="12" t="s">
        <v>28</v>
      </c>
      <c r="I86" s="4" t="s">
        <v>28</v>
      </c>
      <c r="J86" s="4" t="s">
        <v>28</v>
      </c>
      <c r="K86" s="4" t="s">
        <v>24</v>
      </c>
      <c r="L86" s="4"/>
      <c r="M86" s="15">
        <f t="shared" si="6"/>
        <v>45033</v>
      </c>
      <c r="N86" s="15">
        <f t="shared" si="6"/>
        <v>45080</v>
      </c>
      <c r="O86" s="15" t="str">
        <f t="shared" si="6"/>
        <v/>
      </c>
      <c r="P86" s="16" t="str">
        <f t="shared" si="9"/>
        <v/>
      </c>
      <c r="Q86" s="16" t="str">
        <f t="shared" si="10"/>
        <v/>
      </c>
    </row>
    <row r="87" spans="1:17">
      <c r="A87" s="16">
        <v>2023</v>
      </c>
      <c r="B87" s="16" t="s">
        <v>114</v>
      </c>
      <c r="C87" s="16" t="str">
        <f t="shared" si="7"/>
        <v>Kyoho</v>
      </c>
      <c r="D87" s="16" t="str">
        <f t="shared" si="8"/>
        <v>대조</v>
      </c>
      <c r="E87" s="4" t="s">
        <v>17</v>
      </c>
      <c r="F87" s="12" t="s">
        <v>138</v>
      </c>
      <c r="G87" s="12" t="s">
        <v>250</v>
      </c>
      <c r="H87" s="12" t="s">
        <v>209</v>
      </c>
      <c r="I87" s="4" t="s">
        <v>24</v>
      </c>
      <c r="J87" s="4" t="s">
        <v>31</v>
      </c>
      <c r="K87" s="4" t="s">
        <v>31</v>
      </c>
      <c r="L87" s="4"/>
      <c r="M87" s="15">
        <f t="shared" si="6"/>
        <v>45021</v>
      </c>
      <c r="N87" s="15">
        <f t="shared" si="6"/>
        <v>45068</v>
      </c>
      <c r="O87" s="15">
        <f t="shared" si="6"/>
        <v>45191</v>
      </c>
      <c r="P87" s="16">
        <f t="shared" si="9"/>
        <v>170</v>
      </c>
      <c r="Q87" s="16">
        <f t="shared" si="10"/>
        <v>123</v>
      </c>
    </row>
    <row r="88" spans="1:17">
      <c r="A88" s="16">
        <v>2023</v>
      </c>
      <c r="B88" s="16" t="s">
        <v>114</v>
      </c>
      <c r="C88" s="16" t="str">
        <f t="shared" si="7"/>
        <v>Kyoho</v>
      </c>
      <c r="D88" s="16" t="str">
        <f t="shared" si="8"/>
        <v>대조</v>
      </c>
      <c r="E88" s="4" t="s">
        <v>18</v>
      </c>
      <c r="F88" s="12" t="s">
        <v>138</v>
      </c>
      <c r="G88" s="12" t="s">
        <v>226</v>
      </c>
      <c r="H88" s="12" t="s">
        <v>233</v>
      </c>
      <c r="I88" s="4" t="s">
        <v>24</v>
      </c>
      <c r="J88" s="4" t="s">
        <v>24</v>
      </c>
      <c r="K88" s="4" t="s">
        <v>31</v>
      </c>
      <c r="L88" s="4"/>
      <c r="M88" s="15">
        <f t="shared" si="6"/>
        <v>45021</v>
      </c>
      <c r="N88" s="15">
        <f t="shared" si="6"/>
        <v>45070</v>
      </c>
      <c r="O88" s="15">
        <f t="shared" si="6"/>
        <v>45181</v>
      </c>
      <c r="P88" s="16">
        <f t="shared" si="9"/>
        <v>160</v>
      </c>
      <c r="Q88" s="16">
        <f t="shared" si="10"/>
        <v>111</v>
      </c>
    </row>
    <row r="89" spans="1:17">
      <c r="A89" s="16">
        <v>2023</v>
      </c>
      <c r="B89" s="16" t="s">
        <v>114</v>
      </c>
      <c r="C89" s="16" t="str">
        <f t="shared" si="7"/>
        <v>Kyoho</v>
      </c>
      <c r="D89" s="16" t="str">
        <f t="shared" si="8"/>
        <v>대조</v>
      </c>
      <c r="E89" s="4" t="s">
        <v>19</v>
      </c>
      <c r="F89" s="12" t="s">
        <v>151</v>
      </c>
      <c r="G89" s="12" t="s">
        <v>277</v>
      </c>
      <c r="H89" s="12" t="s">
        <v>284</v>
      </c>
      <c r="I89" s="4" t="s">
        <v>24</v>
      </c>
      <c r="J89" s="4" t="s">
        <v>24</v>
      </c>
      <c r="K89" s="4" t="s">
        <v>24</v>
      </c>
      <c r="L89" s="4"/>
      <c r="M89" s="15">
        <f t="shared" si="6"/>
        <v>45019</v>
      </c>
      <c r="N89" s="15">
        <f t="shared" si="6"/>
        <v>45061</v>
      </c>
      <c r="O89" s="15">
        <f t="shared" si="6"/>
        <v>45203</v>
      </c>
      <c r="P89" s="16">
        <f t="shared" si="9"/>
        <v>184</v>
      </c>
      <c r="Q89" s="16">
        <f t="shared" si="10"/>
        <v>142</v>
      </c>
    </row>
    <row r="90" spans="1:17">
      <c r="A90" s="16">
        <v>2023</v>
      </c>
      <c r="B90" s="16" t="s">
        <v>113</v>
      </c>
      <c r="C90" s="16" t="str">
        <f t="shared" si="7"/>
        <v>MBA</v>
      </c>
      <c r="D90" s="16" t="str">
        <f t="shared" si="8"/>
        <v>대조</v>
      </c>
      <c r="E90" s="4" t="s">
        <v>12</v>
      </c>
      <c r="F90" s="12" t="s">
        <v>139</v>
      </c>
      <c r="G90" s="12" t="s">
        <v>191</v>
      </c>
      <c r="H90" s="12" t="s">
        <v>192</v>
      </c>
      <c r="I90" s="4" t="s">
        <v>31</v>
      </c>
      <c r="J90" s="4" t="s">
        <v>31</v>
      </c>
      <c r="K90" s="4" t="s">
        <v>31</v>
      </c>
      <c r="L90" s="4"/>
      <c r="M90" s="15">
        <f t="shared" si="6"/>
        <v>45023</v>
      </c>
      <c r="N90" s="15">
        <f t="shared" si="6"/>
        <v>45077</v>
      </c>
      <c r="O90" s="15">
        <f t="shared" si="6"/>
        <v>45189</v>
      </c>
      <c r="P90" s="16">
        <f t="shared" si="9"/>
        <v>166</v>
      </c>
      <c r="Q90" s="16">
        <f t="shared" si="10"/>
        <v>112</v>
      </c>
    </row>
    <row r="91" spans="1:17">
      <c r="A91" s="16">
        <v>2023</v>
      </c>
      <c r="B91" s="16" t="s">
        <v>113</v>
      </c>
      <c r="C91" s="16" t="str">
        <f t="shared" si="7"/>
        <v>MBA</v>
      </c>
      <c r="D91" s="16" t="str">
        <f t="shared" si="8"/>
        <v>대조</v>
      </c>
      <c r="E91" s="4" t="s">
        <v>13</v>
      </c>
      <c r="F91" s="12" t="s">
        <v>199</v>
      </c>
      <c r="G91" s="12" t="s">
        <v>148</v>
      </c>
      <c r="H91" s="12" t="s">
        <v>287</v>
      </c>
      <c r="I91" s="4" t="s">
        <v>24</v>
      </c>
      <c r="J91" s="4" t="s">
        <v>24</v>
      </c>
      <c r="K91" s="4" t="s">
        <v>31</v>
      </c>
      <c r="L91" s="4"/>
      <c r="M91" s="15">
        <f t="shared" si="6"/>
        <v>45030</v>
      </c>
      <c r="N91" s="15">
        <f t="shared" si="6"/>
        <v>45085</v>
      </c>
      <c r="O91" s="15">
        <f t="shared" si="6"/>
        <v>45192</v>
      </c>
      <c r="P91" s="16">
        <f t="shared" si="9"/>
        <v>162</v>
      </c>
      <c r="Q91" s="16">
        <f t="shared" si="10"/>
        <v>107</v>
      </c>
    </row>
    <row r="92" spans="1:17">
      <c r="A92" s="16">
        <v>2023</v>
      </c>
      <c r="B92" s="16" t="s">
        <v>113</v>
      </c>
      <c r="C92" s="16" t="str">
        <f t="shared" si="7"/>
        <v>MBA</v>
      </c>
      <c r="D92" s="16" t="str">
        <f t="shared" si="8"/>
        <v>대조</v>
      </c>
      <c r="E92" s="4" t="s">
        <v>14</v>
      </c>
      <c r="F92" s="12" t="s">
        <v>136</v>
      </c>
      <c r="G92" s="12" t="s">
        <v>206</v>
      </c>
      <c r="H92" s="12" t="s">
        <v>279</v>
      </c>
      <c r="I92" s="4" t="s">
        <v>24</v>
      </c>
      <c r="J92" s="4" t="s">
        <v>24</v>
      </c>
      <c r="K92" s="4" t="s">
        <v>24</v>
      </c>
      <c r="L92" s="4"/>
      <c r="M92" s="15">
        <f t="shared" si="6"/>
        <v>45022</v>
      </c>
      <c r="N92" s="15">
        <f t="shared" si="6"/>
        <v>45076</v>
      </c>
      <c r="O92" s="15">
        <f t="shared" si="6"/>
        <v>45180</v>
      </c>
      <c r="P92" s="16">
        <f t="shared" si="9"/>
        <v>158</v>
      </c>
      <c r="Q92" s="16">
        <f t="shared" si="10"/>
        <v>104</v>
      </c>
    </row>
    <row r="93" spans="1:17">
      <c r="A93" s="16">
        <v>2023</v>
      </c>
      <c r="B93" s="16" t="s">
        <v>113</v>
      </c>
      <c r="C93" s="16" t="str">
        <f t="shared" si="7"/>
        <v>MBA</v>
      </c>
      <c r="D93" s="16" t="str">
        <f t="shared" si="8"/>
        <v>대조</v>
      </c>
      <c r="E93" s="4" t="s">
        <v>15</v>
      </c>
      <c r="F93" s="12" t="s">
        <v>223</v>
      </c>
      <c r="G93" s="12" t="s">
        <v>256</v>
      </c>
      <c r="H93" s="12" t="s">
        <v>288</v>
      </c>
      <c r="I93" s="4" t="s">
        <v>24</v>
      </c>
      <c r="J93" s="4" t="s">
        <v>24</v>
      </c>
      <c r="K93" s="4" t="s">
        <v>24</v>
      </c>
      <c r="L93" s="4"/>
      <c r="M93" s="15">
        <f t="shared" si="6"/>
        <v>45029</v>
      </c>
      <c r="N93" s="15">
        <f t="shared" si="6"/>
        <v>45074</v>
      </c>
      <c r="O93" s="15">
        <f t="shared" si="6"/>
        <v>45188</v>
      </c>
      <c r="P93" s="16">
        <f t="shared" si="9"/>
        <v>159</v>
      </c>
      <c r="Q93" s="16">
        <f t="shared" si="10"/>
        <v>114</v>
      </c>
    </row>
    <row r="94" spans="1:17">
      <c r="A94" s="16">
        <v>2023</v>
      </c>
      <c r="B94" s="16" t="s">
        <v>113</v>
      </c>
      <c r="C94" s="16" t="str">
        <f t="shared" si="7"/>
        <v>MBA</v>
      </c>
      <c r="D94" s="16" t="str">
        <f t="shared" si="8"/>
        <v>대조</v>
      </c>
      <c r="E94" s="4" t="s">
        <v>16</v>
      </c>
      <c r="F94" s="12" t="s">
        <v>187</v>
      </c>
      <c r="G94" s="12" t="s">
        <v>154</v>
      </c>
      <c r="H94" s="12" t="s">
        <v>28</v>
      </c>
      <c r="I94" s="4" t="s">
        <v>28</v>
      </c>
      <c r="J94" s="4" t="s">
        <v>28</v>
      </c>
      <c r="K94" s="4" t="s">
        <v>31</v>
      </c>
      <c r="L94" s="4"/>
      <c r="M94" s="15">
        <f t="shared" ref="M94:O105" si="11">IF(F94="-","", DATE($A94, LEFT(F94,FIND(".",F94)-1), MID(F94,FIND(".",F94)+1,LEN(F94))))</f>
        <v>45031</v>
      </c>
      <c r="N94" s="15">
        <f t="shared" si="11"/>
        <v>45081</v>
      </c>
      <c r="O94" s="15" t="str">
        <f t="shared" si="11"/>
        <v/>
      </c>
      <c r="P94" s="16" t="str">
        <f t="shared" si="9"/>
        <v/>
      </c>
      <c r="Q94" s="16" t="str">
        <f t="shared" si="10"/>
        <v/>
      </c>
    </row>
    <row r="95" spans="1:17">
      <c r="A95" s="16">
        <v>2023</v>
      </c>
      <c r="B95" s="16" t="s">
        <v>113</v>
      </c>
      <c r="C95" s="16" t="str">
        <f t="shared" si="7"/>
        <v>MBA</v>
      </c>
      <c r="D95" s="16" t="str">
        <f t="shared" si="8"/>
        <v>대조</v>
      </c>
      <c r="E95" s="4" t="s">
        <v>17</v>
      </c>
      <c r="F95" s="12" t="s">
        <v>145</v>
      </c>
      <c r="G95" s="12" t="s">
        <v>234</v>
      </c>
      <c r="H95" s="12" t="s">
        <v>269</v>
      </c>
      <c r="I95" s="4" t="s">
        <v>31</v>
      </c>
      <c r="J95" s="4" t="s">
        <v>31</v>
      </c>
      <c r="K95" s="4" t="s">
        <v>31</v>
      </c>
      <c r="L95" s="4"/>
      <c r="M95" s="15">
        <f t="shared" si="11"/>
        <v>45025</v>
      </c>
      <c r="N95" s="15">
        <f t="shared" si="11"/>
        <v>45072</v>
      </c>
      <c r="O95" s="15">
        <f t="shared" si="11"/>
        <v>45198</v>
      </c>
      <c r="P95" s="16">
        <f t="shared" si="9"/>
        <v>173</v>
      </c>
      <c r="Q95" s="16">
        <f t="shared" si="10"/>
        <v>126</v>
      </c>
    </row>
    <row r="96" spans="1:17">
      <c r="A96" s="16">
        <v>2023</v>
      </c>
      <c r="B96" s="16" t="s">
        <v>113</v>
      </c>
      <c r="C96" s="16" t="str">
        <f t="shared" si="7"/>
        <v>MBA</v>
      </c>
      <c r="D96" s="16" t="str">
        <f t="shared" si="8"/>
        <v>대조</v>
      </c>
      <c r="E96" s="4" t="s">
        <v>18</v>
      </c>
      <c r="F96" s="12" t="s">
        <v>136</v>
      </c>
      <c r="G96" s="12" t="s">
        <v>203</v>
      </c>
      <c r="H96" s="12" t="s">
        <v>289</v>
      </c>
      <c r="I96" s="4" t="s">
        <v>24</v>
      </c>
      <c r="J96" s="4" t="s">
        <v>24</v>
      </c>
      <c r="K96" s="4" t="s">
        <v>31</v>
      </c>
      <c r="L96" s="4"/>
      <c r="M96" s="15">
        <f t="shared" si="11"/>
        <v>45022</v>
      </c>
      <c r="N96" s="15">
        <f t="shared" si="11"/>
        <v>45071</v>
      </c>
      <c r="O96" s="15">
        <f t="shared" si="11"/>
        <v>45204</v>
      </c>
      <c r="P96" s="16">
        <f t="shared" si="9"/>
        <v>182</v>
      </c>
      <c r="Q96" s="16">
        <f t="shared" si="10"/>
        <v>133</v>
      </c>
    </row>
    <row r="97" spans="1:17">
      <c r="A97" s="16">
        <v>2023</v>
      </c>
      <c r="B97" s="16" t="s">
        <v>113</v>
      </c>
      <c r="C97" s="16" t="str">
        <f t="shared" si="7"/>
        <v>MBA</v>
      </c>
      <c r="D97" s="16" t="str">
        <f t="shared" si="8"/>
        <v>대조</v>
      </c>
      <c r="E97" s="4" t="s">
        <v>19</v>
      </c>
      <c r="F97" s="12" t="s">
        <v>153</v>
      </c>
      <c r="G97" s="12" t="s">
        <v>277</v>
      </c>
      <c r="H97" s="12" t="s">
        <v>284</v>
      </c>
      <c r="I97" s="4" t="s">
        <v>31</v>
      </c>
      <c r="J97" s="4" t="s">
        <v>31</v>
      </c>
      <c r="K97" s="4" t="s">
        <v>31</v>
      </c>
      <c r="L97" s="4"/>
      <c r="M97" s="15">
        <f t="shared" si="11"/>
        <v>45017</v>
      </c>
      <c r="N97" s="15">
        <f t="shared" si="11"/>
        <v>45061</v>
      </c>
      <c r="O97" s="15">
        <f t="shared" si="11"/>
        <v>45203</v>
      </c>
      <c r="P97" s="16">
        <f t="shared" si="9"/>
        <v>186</v>
      </c>
      <c r="Q97" s="16">
        <f t="shared" si="10"/>
        <v>142</v>
      </c>
    </row>
    <row r="98" spans="1:17">
      <c r="A98" s="16">
        <v>2023</v>
      </c>
      <c r="B98" s="17" t="s">
        <v>111</v>
      </c>
      <c r="C98" s="16" t="str">
        <f t="shared" si="7"/>
        <v>Shine Muscat</v>
      </c>
      <c r="D98" s="16" t="str">
        <f t="shared" si="8"/>
        <v>대조</v>
      </c>
      <c r="E98" s="4" t="s">
        <v>12</v>
      </c>
      <c r="F98" s="12" t="s">
        <v>205</v>
      </c>
      <c r="G98" s="12" t="s">
        <v>191</v>
      </c>
      <c r="H98" s="12" t="s">
        <v>186</v>
      </c>
      <c r="I98" s="4" t="s">
        <v>24</v>
      </c>
      <c r="J98" s="4" t="s">
        <v>31</v>
      </c>
      <c r="K98" s="4" t="s">
        <v>31</v>
      </c>
      <c r="L98" s="4"/>
      <c r="M98" s="15">
        <f t="shared" si="11"/>
        <v>45026</v>
      </c>
      <c r="N98" s="15">
        <f t="shared" si="11"/>
        <v>45077</v>
      </c>
      <c r="O98" s="15">
        <f t="shared" si="11"/>
        <v>45184</v>
      </c>
      <c r="P98" s="16">
        <f t="shared" si="9"/>
        <v>158</v>
      </c>
      <c r="Q98" s="16">
        <f t="shared" si="10"/>
        <v>107</v>
      </c>
    </row>
    <row r="99" spans="1:17">
      <c r="A99" s="16">
        <v>2023</v>
      </c>
      <c r="B99" s="17" t="s">
        <v>111</v>
      </c>
      <c r="C99" s="16" t="str">
        <f t="shared" si="7"/>
        <v>Shine Muscat</v>
      </c>
      <c r="D99" s="16" t="str">
        <f t="shared" si="8"/>
        <v>대조</v>
      </c>
      <c r="E99" s="4" t="s">
        <v>13</v>
      </c>
      <c r="F99" s="12" t="s">
        <v>28</v>
      </c>
      <c r="G99" s="12" t="s">
        <v>28</v>
      </c>
      <c r="H99" s="12" t="s">
        <v>28</v>
      </c>
      <c r="I99" s="4" t="s">
        <v>28</v>
      </c>
      <c r="J99" s="4" t="s">
        <v>28</v>
      </c>
      <c r="K99" s="4" t="s">
        <v>28</v>
      </c>
      <c r="L99" s="4"/>
      <c r="M99" s="15" t="str">
        <f t="shared" si="11"/>
        <v/>
      </c>
      <c r="N99" s="15" t="str">
        <f t="shared" si="11"/>
        <v/>
      </c>
      <c r="O99" s="15" t="str">
        <f t="shared" si="11"/>
        <v/>
      </c>
      <c r="P99" s="16" t="str">
        <f t="shared" si="9"/>
        <v/>
      </c>
      <c r="Q99" s="16" t="str">
        <f t="shared" si="10"/>
        <v/>
      </c>
    </row>
    <row r="100" spans="1:17">
      <c r="A100" s="16">
        <v>2023</v>
      </c>
      <c r="B100" s="17" t="s">
        <v>111</v>
      </c>
      <c r="C100" s="16" t="str">
        <f t="shared" si="7"/>
        <v>Shine Muscat</v>
      </c>
      <c r="D100" s="16" t="str">
        <f t="shared" si="8"/>
        <v>대조</v>
      </c>
      <c r="E100" s="4" t="s">
        <v>14</v>
      </c>
      <c r="F100" s="12" t="s">
        <v>145</v>
      </c>
      <c r="G100" s="12" t="s">
        <v>203</v>
      </c>
      <c r="H100" s="12" t="s">
        <v>290</v>
      </c>
      <c r="I100" s="4" t="s">
        <v>24</v>
      </c>
      <c r="J100" s="4" t="s">
        <v>31</v>
      </c>
      <c r="K100" s="4" t="s">
        <v>31</v>
      </c>
      <c r="L100" s="4"/>
      <c r="M100" s="15">
        <f t="shared" si="11"/>
        <v>45025</v>
      </c>
      <c r="N100" s="15">
        <f t="shared" si="11"/>
        <v>45071</v>
      </c>
      <c r="O100" s="15">
        <f t="shared" si="11"/>
        <v>45194</v>
      </c>
      <c r="P100" s="16">
        <f t="shared" si="9"/>
        <v>169</v>
      </c>
      <c r="Q100" s="16">
        <f t="shared" si="10"/>
        <v>123</v>
      </c>
    </row>
    <row r="101" spans="1:17">
      <c r="A101" s="16">
        <v>2023</v>
      </c>
      <c r="B101" s="17" t="s">
        <v>111</v>
      </c>
      <c r="C101" s="16" t="str">
        <f t="shared" si="7"/>
        <v>Shine Muscat</v>
      </c>
      <c r="D101" s="16" t="str">
        <f t="shared" si="8"/>
        <v>대조</v>
      </c>
      <c r="E101" s="4" t="s">
        <v>15</v>
      </c>
      <c r="F101" s="12" t="s">
        <v>137</v>
      </c>
      <c r="G101" s="12" t="s">
        <v>256</v>
      </c>
      <c r="H101" s="12" t="s">
        <v>233</v>
      </c>
      <c r="I101" s="4" t="s">
        <v>24</v>
      </c>
      <c r="J101" s="4" t="s">
        <v>31</v>
      </c>
      <c r="K101" s="4" t="s">
        <v>31</v>
      </c>
      <c r="L101" s="4"/>
      <c r="M101" s="15">
        <f t="shared" si="11"/>
        <v>45024</v>
      </c>
      <c r="N101" s="15">
        <f t="shared" si="11"/>
        <v>45074</v>
      </c>
      <c r="O101" s="15">
        <f t="shared" si="11"/>
        <v>45181</v>
      </c>
      <c r="P101" s="16">
        <f t="shared" si="9"/>
        <v>157</v>
      </c>
      <c r="Q101" s="16">
        <f t="shared" si="10"/>
        <v>107</v>
      </c>
    </row>
    <row r="102" spans="1:17">
      <c r="A102" s="16">
        <v>2023</v>
      </c>
      <c r="B102" s="17" t="s">
        <v>111</v>
      </c>
      <c r="C102" s="16" t="str">
        <f t="shared" si="7"/>
        <v>Shine Muscat</v>
      </c>
      <c r="D102" s="16" t="str">
        <f t="shared" si="8"/>
        <v>대조</v>
      </c>
      <c r="E102" s="4" t="s">
        <v>16</v>
      </c>
      <c r="F102" s="12" t="s">
        <v>199</v>
      </c>
      <c r="G102" s="12" t="s">
        <v>154</v>
      </c>
      <c r="H102" s="12" t="s">
        <v>28</v>
      </c>
      <c r="I102" s="4" t="s">
        <v>28</v>
      </c>
      <c r="J102" s="4" t="s">
        <v>28</v>
      </c>
      <c r="K102" s="4" t="s">
        <v>31</v>
      </c>
      <c r="L102" s="4"/>
      <c r="M102" s="15">
        <f t="shared" si="11"/>
        <v>45030</v>
      </c>
      <c r="N102" s="15">
        <f t="shared" si="11"/>
        <v>45081</v>
      </c>
      <c r="O102" s="15" t="str">
        <f t="shared" si="11"/>
        <v/>
      </c>
      <c r="P102" s="16" t="str">
        <f t="shared" si="9"/>
        <v/>
      </c>
      <c r="Q102" s="16" t="str">
        <f t="shared" si="10"/>
        <v/>
      </c>
    </row>
    <row r="103" spans="1:17">
      <c r="A103" s="16">
        <v>2023</v>
      </c>
      <c r="B103" s="17" t="s">
        <v>111</v>
      </c>
      <c r="C103" s="16" t="str">
        <f t="shared" si="7"/>
        <v>Shine Muscat</v>
      </c>
      <c r="D103" s="16" t="str">
        <f t="shared" si="8"/>
        <v>대조</v>
      </c>
      <c r="E103" s="4" t="s">
        <v>17</v>
      </c>
      <c r="F103" s="12" t="s">
        <v>136</v>
      </c>
      <c r="G103" s="12" t="s">
        <v>206</v>
      </c>
      <c r="H103" s="12" t="s">
        <v>271</v>
      </c>
      <c r="I103" s="4" t="s">
        <v>31</v>
      </c>
      <c r="J103" s="4" t="s">
        <v>31</v>
      </c>
      <c r="K103" s="4" t="s">
        <v>31</v>
      </c>
      <c r="L103" s="4"/>
      <c r="M103" s="15">
        <f t="shared" si="11"/>
        <v>45022</v>
      </c>
      <c r="N103" s="15">
        <f t="shared" si="11"/>
        <v>45076</v>
      </c>
      <c r="O103" s="15">
        <f t="shared" si="11"/>
        <v>45187</v>
      </c>
      <c r="P103" s="16">
        <f t="shared" si="9"/>
        <v>165</v>
      </c>
      <c r="Q103" s="16">
        <f t="shared" si="10"/>
        <v>111</v>
      </c>
    </row>
    <row r="104" spans="1:17">
      <c r="A104" s="16">
        <v>2023</v>
      </c>
      <c r="B104" s="17" t="s">
        <v>111</v>
      </c>
      <c r="C104" s="16" t="str">
        <f t="shared" si="7"/>
        <v>Shine Muscat</v>
      </c>
      <c r="D104" s="16" t="str">
        <f t="shared" si="8"/>
        <v>대조</v>
      </c>
      <c r="E104" s="4" t="s">
        <v>18</v>
      </c>
      <c r="F104" s="12" t="s">
        <v>138</v>
      </c>
      <c r="G104" s="12" t="s">
        <v>203</v>
      </c>
      <c r="H104" s="12" t="s">
        <v>271</v>
      </c>
      <c r="I104" s="4" t="s">
        <v>24</v>
      </c>
      <c r="J104" s="4" t="s">
        <v>24</v>
      </c>
      <c r="K104" s="4" t="s">
        <v>31</v>
      </c>
      <c r="L104" s="4"/>
      <c r="M104" s="15">
        <f t="shared" si="11"/>
        <v>45021</v>
      </c>
      <c r="N104" s="15">
        <f t="shared" si="11"/>
        <v>45071</v>
      </c>
      <c r="O104" s="15">
        <f t="shared" si="11"/>
        <v>45187</v>
      </c>
      <c r="P104" s="16">
        <f t="shared" si="9"/>
        <v>166</v>
      </c>
      <c r="Q104" s="16">
        <f t="shared" si="10"/>
        <v>116</v>
      </c>
    </row>
    <row r="105" spans="1:17">
      <c r="A105" s="16">
        <v>2023</v>
      </c>
      <c r="B105" s="17" t="s">
        <v>111</v>
      </c>
      <c r="C105" s="16" t="str">
        <f t="shared" si="7"/>
        <v>Shine Muscat</v>
      </c>
      <c r="D105" s="16" t="str">
        <f t="shared" si="8"/>
        <v>대조</v>
      </c>
      <c r="E105" s="4" t="s">
        <v>19</v>
      </c>
      <c r="F105" s="12" t="s">
        <v>280</v>
      </c>
      <c r="G105" s="12" t="s">
        <v>277</v>
      </c>
      <c r="H105" s="12" t="s">
        <v>212</v>
      </c>
      <c r="I105" s="4" t="s">
        <v>31</v>
      </c>
      <c r="J105" s="4" t="s">
        <v>31</v>
      </c>
      <c r="K105" s="4" t="s">
        <v>31</v>
      </c>
      <c r="L105" s="4"/>
      <c r="M105" s="15">
        <f t="shared" si="11"/>
        <v>45014</v>
      </c>
      <c r="N105" s="15">
        <f t="shared" si="11"/>
        <v>45061</v>
      </c>
      <c r="O105" s="15">
        <f t="shared" si="11"/>
        <v>45163</v>
      </c>
      <c r="P105" s="16">
        <f t="shared" si="9"/>
        <v>149</v>
      </c>
      <c r="Q105" s="16">
        <f t="shared" si="10"/>
        <v>102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9609-DF89-409C-A40A-07D04E54DC41}">
  <dimension ref="A1:Q106"/>
  <sheetViews>
    <sheetView workbookViewId="0">
      <selection activeCell="I2" sqref="I2:I104857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2000</v>
      </c>
      <c r="B2" s="1" t="s">
        <v>826</v>
      </c>
      <c r="C2" s="1" t="str">
        <f>IFERROR(TRIM(LEFT(B2, FIND("(",B2)-1)), B2)</f>
        <v>원교 라 - 05</v>
      </c>
      <c r="D2" s="1" t="str">
        <f>IFERROR(MID(B2, FIND("(",B2)+1, FIND(")",B2)-FIND("(",B2)-1), "")</f>
        <v/>
      </c>
      <c r="E2" s="1" t="s">
        <v>598</v>
      </c>
      <c r="F2" s="19" t="s">
        <v>696</v>
      </c>
      <c r="G2" s="19" t="s">
        <v>148</v>
      </c>
      <c r="H2" s="19" t="s">
        <v>316</v>
      </c>
      <c r="M2" s="21">
        <f>IF(F2="-","", DATE($A2, LEFT(F2,FIND(".",F2)-1), MID(F2,FIND(".",F2)+1,LEN(F2))))</f>
        <v>36640</v>
      </c>
      <c r="N2" s="21">
        <f>IF(G2="-","", DATE($A2, LEFT(G2,FIND(".",G2)-1), MID(G2,FIND(".",G2)+1,LEN(G2))))</f>
        <v>36685</v>
      </c>
      <c r="O2" s="21">
        <f>IF(H2="-","", DATE($A2, LEFT(H2,FIND(".",H2)-1), MID(H2,FIND(".",H2)+1,LEN(H2))))</f>
        <v>36770</v>
      </c>
      <c r="P2" s="1">
        <f>IF(OR(M2="",O2=""),"", O2-M2)</f>
        <v>130</v>
      </c>
      <c r="Q2" s="1">
        <f>IF(OR(N2="",O2=""),"", O2-N2)</f>
        <v>85</v>
      </c>
    </row>
    <row r="3" spans="1:17">
      <c r="A3" s="1">
        <v>2000</v>
      </c>
      <c r="B3" s="1" t="s">
        <v>826</v>
      </c>
      <c r="C3" s="1" t="str">
        <f t="shared" ref="C3:C66" si="0">IFERROR(TRIM(LEFT(B3, FIND("(",B3)-1)), B3)</f>
        <v>원교 라 - 05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605</v>
      </c>
      <c r="G3" s="19" t="s">
        <v>803</v>
      </c>
      <c r="H3" s="19" t="s">
        <v>677</v>
      </c>
      <c r="M3" s="21">
        <f t="shared" ref="M3:M66" si="2">IF(F3="-","", DATE($A3, LEFT(F3,FIND(".",F3)-1), MID(F3,FIND(".",F3)+1,LEN(F3))))</f>
        <v>36647</v>
      </c>
      <c r="N3" s="21">
        <f t="shared" ref="N3:N66" si="3">IF(G3="-","", DATE($A3, LEFT(G3,FIND(".",G3)-1), MID(G3,FIND(".",G3)+1,LEN(G3))))</f>
        <v>36689</v>
      </c>
      <c r="O3" s="21">
        <f t="shared" ref="O3:O66" si="4">IF(H3="-","", DATE($A3, LEFT(H3,FIND(".",H3)-1), MID(H3,FIND(".",H3)+1,LEN(H3))))</f>
        <v>36758</v>
      </c>
      <c r="P3" s="1">
        <f t="shared" ref="P3:P66" si="5">IF(OR(M3="",O3=""),"", O3-M3)</f>
        <v>111</v>
      </c>
      <c r="Q3" s="1">
        <f t="shared" ref="Q3:Q66" si="6">IF(OR(N3="",O3=""),"", O3-N3)</f>
        <v>69</v>
      </c>
    </row>
    <row r="4" spans="1:17">
      <c r="A4" s="1">
        <v>2000</v>
      </c>
      <c r="B4" s="1" t="s">
        <v>825</v>
      </c>
      <c r="C4" s="1" t="str">
        <f t="shared" si="0"/>
        <v>원교 라 - 05</v>
      </c>
      <c r="D4" s="1" t="str">
        <f t="shared" si="1"/>
        <v/>
      </c>
      <c r="E4" s="1" t="s">
        <v>14</v>
      </c>
      <c r="F4" s="19" t="s">
        <v>664</v>
      </c>
      <c r="G4" s="19" t="s">
        <v>154</v>
      </c>
      <c r="H4" s="19" t="s">
        <v>735</v>
      </c>
      <c r="M4" s="21">
        <f t="shared" si="2"/>
        <v>36638</v>
      </c>
      <c r="N4" s="21">
        <f t="shared" si="3"/>
        <v>36681</v>
      </c>
      <c r="O4" s="21">
        <f t="shared" si="4"/>
        <v>36764</v>
      </c>
      <c r="P4" s="1">
        <f t="shared" si="5"/>
        <v>126</v>
      </c>
      <c r="Q4" s="1">
        <f t="shared" si="6"/>
        <v>83</v>
      </c>
    </row>
    <row r="5" spans="1:17">
      <c r="A5" s="1">
        <v>2000</v>
      </c>
      <c r="B5" s="1" t="s">
        <v>825</v>
      </c>
      <c r="C5" s="1" t="str">
        <f t="shared" si="0"/>
        <v>원교 라 - 05</v>
      </c>
      <c r="D5" s="1" t="str">
        <f t="shared" si="1"/>
        <v/>
      </c>
      <c r="E5" s="1" t="s">
        <v>694</v>
      </c>
      <c r="F5" s="19" t="s">
        <v>667</v>
      </c>
      <c r="G5" s="19" t="s">
        <v>141</v>
      </c>
      <c r="H5" s="19" t="s">
        <v>683</v>
      </c>
      <c r="M5" s="21">
        <f t="shared" si="2"/>
        <v>36637</v>
      </c>
      <c r="N5" s="21">
        <f t="shared" si="3"/>
        <v>36679</v>
      </c>
      <c r="O5" s="21">
        <f t="shared" si="4"/>
        <v>36763</v>
      </c>
      <c r="P5" s="1">
        <f t="shared" si="5"/>
        <v>126</v>
      </c>
      <c r="Q5" s="1">
        <f t="shared" si="6"/>
        <v>84</v>
      </c>
    </row>
    <row r="6" spans="1:17">
      <c r="A6" s="1">
        <v>2000</v>
      </c>
      <c r="B6" s="1" t="s">
        <v>825</v>
      </c>
      <c r="C6" s="1" t="str">
        <f t="shared" si="0"/>
        <v>원교 라 - 05</v>
      </c>
      <c r="D6" s="1" t="str">
        <f t="shared" si="1"/>
        <v/>
      </c>
      <c r="E6" s="1" t="s">
        <v>17</v>
      </c>
      <c r="F6" s="19" t="s">
        <v>679</v>
      </c>
      <c r="G6" s="19" t="s">
        <v>141</v>
      </c>
      <c r="H6" s="19" t="s">
        <v>691</v>
      </c>
      <c r="M6" s="21">
        <f t="shared" si="2"/>
        <v>36634</v>
      </c>
      <c r="N6" s="21">
        <f t="shared" si="3"/>
        <v>36679</v>
      </c>
      <c r="O6" s="21">
        <f t="shared" si="4"/>
        <v>36760</v>
      </c>
      <c r="P6" s="1">
        <f t="shared" si="5"/>
        <v>126</v>
      </c>
      <c r="Q6" s="1">
        <f t="shared" si="6"/>
        <v>81</v>
      </c>
    </row>
    <row r="7" spans="1:17">
      <c r="A7" s="1">
        <v>2000</v>
      </c>
      <c r="B7" s="1" t="s">
        <v>825</v>
      </c>
      <c r="C7" s="1" t="str">
        <f t="shared" si="0"/>
        <v>원교 라 - 05</v>
      </c>
      <c r="D7" s="1" t="str">
        <f t="shared" si="1"/>
        <v/>
      </c>
      <c r="E7" s="1" t="s">
        <v>614</v>
      </c>
      <c r="F7" s="19" t="s">
        <v>718</v>
      </c>
      <c r="G7" s="19" t="s">
        <v>701</v>
      </c>
      <c r="H7" s="19" t="s">
        <v>689</v>
      </c>
      <c r="M7" s="21">
        <f t="shared" si="2"/>
        <v>36635</v>
      </c>
      <c r="N7" s="21">
        <f t="shared" si="3"/>
        <v>36676</v>
      </c>
      <c r="O7" s="21">
        <f t="shared" si="4"/>
        <v>36756</v>
      </c>
      <c r="P7" s="1">
        <f t="shared" si="5"/>
        <v>121</v>
      </c>
      <c r="Q7" s="1">
        <f t="shared" si="6"/>
        <v>80</v>
      </c>
    </row>
    <row r="8" spans="1:17">
      <c r="A8" s="1">
        <v>2000</v>
      </c>
      <c r="B8" s="1" t="s">
        <v>825</v>
      </c>
      <c r="C8" s="1" t="str">
        <f t="shared" si="0"/>
        <v>원교 라 - 05</v>
      </c>
      <c r="D8" s="1" t="str">
        <f t="shared" si="1"/>
        <v/>
      </c>
      <c r="E8" s="1" t="s">
        <v>19</v>
      </c>
      <c r="F8" s="19" t="s">
        <v>670</v>
      </c>
      <c r="G8" s="19" t="s">
        <v>178</v>
      </c>
      <c r="H8" s="19" t="s">
        <v>686</v>
      </c>
      <c r="M8" s="21">
        <f t="shared" si="2"/>
        <v>36636</v>
      </c>
      <c r="N8" s="21">
        <f t="shared" si="3"/>
        <v>36682</v>
      </c>
      <c r="O8" s="21">
        <f t="shared" si="4"/>
        <v>36759</v>
      </c>
      <c r="P8" s="1">
        <f t="shared" si="5"/>
        <v>123</v>
      </c>
      <c r="Q8" s="1">
        <f t="shared" si="6"/>
        <v>77</v>
      </c>
    </row>
    <row r="9" spans="1:17">
      <c r="A9" s="1">
        <v>2000</v>
      </c>
      <c r="B9" s="1" t="s">
        <v>827</v>
      </c>
      <c r="C9" s="1" t="str">
        <f t="shared" si="0"/>
        <v>원교 라 - 06</v>
      </c>
      <c r="D9" s="1" t="str">
        <f t="shared" si="1"/>
        <v/>
      </c>
      <c r="E9" s="1" t="s">
        <v>598</v>
      </c>
      <c r="F9" s="19" t="s">
        <v>693</v>
      </c>
      <c r="G9" s="19" t="s">
        <v>178</v>
      </c>
      <c r="H9" s="19" t="s">
        <v>282</v>
      </c>
      <c r="M9" s="21">
        <f t="shared" si="2"/>
        <v>36643</v>
      </c>
      <c r="N9" s="21">
        <f t="shared" si="3"/>
        <v>36682</v>
      </c>
      <c r="O9" s="21">
        <f t="shared" si="4"/>
        <v>36775</v>
      </c>
      <c r="P9" s="1">
        <f t="shared" si="5"/>
        <v>132</v>
      </c>
      <c r="Q9" s="1">
        <f t="shared" si="6"/>
        <v>93</v>
      </c>
    </row>
    <row r="10" spans="1:17">
      <c r="A10" s="1">
        <v>2000</v>
      </c>
      <c r="B10" s="1" t="s">
        <v>827</v>
      </c>
      <c r="C10" s="1" t="str">
        <f t="shared" si="0"/>
        <v>원교 라 - 06</v>
      </c>
      <c r="D10" s="1" t="str">
        <f t="shared" si="1"/>
        <v/>
      </c>
      <c r="E10" s="1" t="s">
        <v>13</v>
      </c>
      <c r="F10" s="19" t="s">
        <v>810</v>
      </c>
      <c r="G10" s="19" t="s">
        <v>811</v>
      </c>
      <c r="H10" s="19" t="s">
        <v>721</v>
      </c>
      <c r="M10" s="21">
        <f t="shared" si="2"/>
        <v>36646</v>
      </c>
      <c r="N10" s="21">
        <f t="shared" si="3"/>
        <v>36688</v>
      </c>
      <c r="O10" s="21">
        <f t="shared" si="4"/>
        <v>36761</v>
      </c>
      <c r="P10" s="1">
        <f t="shared" si="5"/>
        <v>115</v>
      </c>
      <c r="Q10" s="1">
        <f t="shared" si="6"/>
        <v>73</v>
      </c>
    </row>
    <row r="11" spans="1:17">
      <c r="A11" s="1">
        <v>2000</v>
      </c>
      <c r="B11" s="1" t="s">
        <v>827</v>
      </c>
      <c r="C11" s="1" t="str">
        <f t="shared" si="0"/>
        <v>원교 라 - 06</v>
      </c>
      <c r="D11" s="1" t="str">
        <f t="shared" si="1"/>
        <v/>
      </c>
      <c r="E11" s="1" t="s">
        <v>14</v>
      </c>
      <c r="F11" s="19" t="s">
        <v>670</v>
      </c>
      <c r="G11" s="19" t="s">
        <v>141</v>
      </c>
      <c r="H11" s="19" t="s">
        <v>770</v>
      </c>
      <c r="M11" s="21">
        <f t="shared" si="2"/>
        <v>36636</v>
      </c>
      <c r="N11" s="21">
        <f t="shared" si="3"/>
        <v>36679</v>
      </c>
      <c r="O11" s="21">
        <f t="shared" si="4"/>
        <v>36779</v>
      </c>
      <c r="P11" s="1">
        <f t="shared" si="5"/>
        <v>143</v>
      </c>
      <c r="Q11" s="1">
        <f t="shared" si="6"/>
        <v>100</v>
      </c>
    </row>
    <row r="12" spans="1:17">
      <c r="A12" s="1">
        <v>2000</v>
      </c>
      <c r="B12" s="1" t="s">
        <v>827</v>
      </c>
      <c r="C12" s="1" t="str">
        <f t="shared" si="0"/>
        <v>원교 라 - 06</v>
      </c>
      <c r="D12" s="1" t="str">
        <f t="shared" si="1"/>
        <v/>
      </c>
      <c r="E12" s="1" t="s">
        <v>694</v>
      </c>
      <c r="F12" s="19" t="s">
        <v>670</v>
      </c>
      <c r="G12" s="19" t="s">
        <v>665</v>
      </c>
      <c r="H12" s="19" t="s">
        <v>672</v>
      </c>
      <c r="M12" s="21">
        <f t="shared" si="2"/>
        <v>36636</v>
      </c>
      <c r="N12" s="21">
        <f t="shared" si="3"/>
        <v>36675</v>
      </c>
      <c r="O12" s="21">
        <f t="shared" si="4"/>
        <v>36767</v>
      </c>
      <c r="P12" s="1">
        <f t="shared" si="5"/>
        <v>131</v>
      </c>
      <c r="Q12" s="1">
        <f t="shared" si="6"/>
        <v>92</v>
      </c>
    </row>
    <row r="13" spans="1:17">
      <c r="A13" s="1">
        <v>2000</v>
      </c>
      <c r="B13" s="1" t="s">
        <v>827</v>
      </c>
      <c r="C13" s="1" t="str">
        <f t="shared" si="0"/>
        <v>원교 라 - 06</v>
      </c>
      <c r="D13" s="1" t="str">
        <f t="shared" si="1"/>
        <v/>
      </c>
      <c r="E13" s="1" t="s">
        <v>17</v>
      </c>
      <c r="F13" s="19" t="s">
        <v>818</v>
      </c>
      <c r="G13" s="19" t="s">
        <v>154</v>
      </c>
      <c r="H13" s="19" t="s">
        <v>601</v>
      </c>
      <c r="M13" s="21">
        <f t="shared" si="2"/>
        <v>36624</v>
      </c>
      <c r="N13" s="21">
        <f t="shared" si="3"/>
        <v>36681</v>
      </c>
      <c r="O13" s="21">
        <f t="shared" si="4"/>
        <v>36777</v>
      </c>
      <c r="P13" s="1">
        <f t="shared" si="5"/>
        <v>153</v>
      </c>
      <c r="Q13" s="1">
        <f t="shared" si="6"/>
        <v>96</v>
      </c>
    </row>
    <row r="14" spans="1:17">
      <c r="A14" s="1">
        <v>2000</v>
      </c>
      <c r="B14" s="1" t="s">
        <v>827</v>
      </c>
      <c r="C14" s="1" t="str">
        <f t="shared" si="0"/>
        <v>원교 라 - 06</v>
      </c>
      <c r="D14" s="1" t="str">
        <f t="shared" si="1"/>
        <v/>
      </c>
      <c r="E14" s="1" t="s">
        <v>614</v>
      </c>
      <c r="F14" s="19" t="s">
        <v>718</v>
      </c>
      <c r="G14" s="19" t="s">
        <v>701</v>
      </c>
      <c r="H14" s="19" t="s">
        <v>725</v>
      </c>
      <c r="M14" s="21">
        <f t="shared" si="2"/>
        <v>36635</v>
      </c>
      <c r="N14" s="21">
        <f t="shared" si="3"/>
        <v>36676</v>
      </c>
      <c r="O14" s="21">
        <f t="shared" si="4"/>
        <v>36784</v>
      </c>
      <c r="P14" s="1">
        <f t="shared" si="5"/>
        <v>149</v>
      </c>
      <c r="Q14" s="1">
        <f t="shared" si="6"/>
        <v>108</v>
      </c>
    </row>
    <row r="15" spans="1:17">
      <c r="A15" s="1">
        <v>2000</v>
      </c>
      <c r="B15" s="1" t="s">
        <v>827</v>
      </c>
      <c r="C15" s="1" t="str">
        <f t="shared" si="0"/>
        <v>원교 라 - 06</v>
      </c>
      <c r="D15" s="1" t="str">
        <f t="shared" si="1"/>
        <v/>
      </c>
      <c r="E15" s="1" t="s">
        <v>19</v>
      </c>
      <c r="F15" s="19" t="s">
        <v>676</v>
      </c>
      <c r="G15" s="19" t="s">
        <v>701</v>
      </c>
      <c r="H15" s="19" t="s">
        <v>725</v>
      </c>
      <c r="M15" s="21">
        <f t="shared" si="2"/>
        <v>36633</v>
      </c>
      <c r="N15" s="21">
        <f t="shared" si="3"/>
        <v>36676</v>
      </c>
      <c r="O15" s="21">
        <f t="shared" si="4"/>
        <v>36784</v>
      </c>
      <c r="P15" s="1">
        <f t="shared" si="5"/>
        <v>151</v>
      </c>
      <c r="Q15" s="1">
        <f t="shared" si="6"/>
        <v>108</v>
      </c>
    </row>
    <row r="16" spans="1:17">
      <c r="A16" s="1">
        <v>2000</v>
      </c>
      <c r="B16" s="1" t="s">
        <v>828</v>
      </c>
      <c r="C16" s="1" t="str">
        <f t="shared" si="0"/>
        <v>원교 라 - 07</v>
      </c>
      <c r="D16" s="1" t="str">
        <f t="shared" si="1"/>
        <v/>
      </c>
      <c r="E16" s="1" t="s">
        <v>598</v>
      </c>
      <c r="F16" s="19" t="s">
        <v>796</v>
      </c>
      <c r="G16" s="19" t="s">
        <v>602</v>
      </c>
      <c r="H16" s="19" t="s">
        <v>726</v>
      </c>
      <c r="M16" s="21">
        <f t="shared" si="2"/>
        <v>36644</v>
      </c>
      <c r="N16" s="21">
        <f t="shared" si="3"/>
        <v>36686</v>
      </c>
      <c r="O16" s="21">
        <f t="shared" si="4"/>
        <v>36789</v>
      </c>
      <c r="P16" s="1">
        <f t="shared" si="5"/>
        <v>145</v>
      </c>
      <c r="Q16" s="1">
        <f t="shared" si="6"/>
        <v>103</v>
      </c>
    </row>
    <row r="17" spans="1:17">
      <c r="A17" s="1">
        <v>2000</v>
      </c>
      <c r="B17" s="1" t="s">
        <v>828</v>
      </c>
      <c r="C17" s="1" t="str">
        <f t="shared" si="0"/>
        <v>원교 라 - 07</v>
      </c>
      <c r="D17" s="1" t="str">
        <f t="shared" si="1"/>
        <v/>
      </c>
      <c r="E17" s="1" t="s">
        <v>13</v>
      </c>
      <c r="F17" s="19" t="s">
        <v>819</v>
      </c>
      <c r="G17" s="19" t="s">
        <v>811</v>
      </c>
      <c r="H17" s="19" t="s">
        <v>721</v>
      </c>
      <c r="M17" s="21" t="e">
        <f t="shared" si="2"/>
        <v>#VALUE!</v>
      </c>
      <c r="N17" s="21">
        <f t="shared" si="3"/>
        <v>36688</v>
      </c>
      <c r="O17" s="21">
        <f t="shared" si="4"/>
        <v>36761</v>
      </c>
      <c r="P17" s="1" t="e">
        <f t="shared" si="5"/>
        <v>#VALUE!</v>
      </c>
      <c r="Q17" s="1">
        <f t="shared" si="6"/>
        <v>73</v>
      </c>
    </row>
    <row r="18" spans="1:17">
      <c r="A18" s="1">
        <v>2000</v>
      </c>
      <c r="B18" s="1" t="s">
        <v>828</v>
      </c>
      <c r="C18" s="1" t="str">
        <f t="shared" si="0"/>
        <v>원교 라 - 07</v>
      </c>
      <c r="D18" s="1" t="str">
        <f t="shared" si="1"/>
        <v/>
      </c>
      <c r="E18" s="1" t="s">
        <v>14</v>
      </c>
      <c r="F18" s="19" t="s">
        <v>796</v>
      </c>
      <c r="G18" s="19" t="s">
        <v>178</v>
      </c>
      <c r="H18" s="19" t="s">
        <v>726</v>
      </c>
      <c r="M18" s="21">
        <f t="shared" si="2"/>
        <v>36644</v>
      </c>
      <c r="N18" s="21">
        <f t="shared" si="3"/>
        <v>36682</v>
      </c>
      <c r="O18" s="21">
        <f t="shared" si="4"/>
        <v>36789</v>
      </c>
      <c r="P18" s="1">
        <f t="shared" si="5"/>
        <v>145</v>
      </c>
      <c r="Q18" s="1">
        <f t="shared" si="6"/>
        <v>107</v>
      </c>
    </row>
    <row r="19" spans="1:17">
      <c r="A19" s="1">
        <v>2000</v>
      </c>
      <c r="B19" s="1" t="s">
        <v>828</v>
      </c>
      <c r="C19" s="1" t="str">
        <f t="shared" si="0"/>
        <v>원교 라 - 07</v>
      </c>
      <c r="D19" s="1" t="str">
        <f t="shared" si="1"/>
        <v/>
      </c>
      <c r="E19" s="1" t="s">
        <v>694</v>
      </c>
      <c r="F19" s="19" t="s">
        <v>719</v>
      </c>
      <c r="G19" s="19" t="s">
        <v>154</v>
      </c>
      <c r="H19" s="19" t="s">
        <v>820</v>
      </c>
      <c r="M19" s="21">
        <f t="shared" si="2"/>
        <v>36642</v>
      </c>
      <c r="N19" s="21">
        <f t="shared" si="3"/>
        <v>36681</v>
      </c>
      <c r="O19" s="21">
        <f t="shared" si="4"/>
        <v>36769</v>
      </c>
      <c r="P19" s="1">
        <f t="shared" si="5"/>
        <v>127</v>
      </c>
      <c r="Q19" s="1">
        <f t="shared" si="6"/>
        <v>88</v>
      </c>
    </row>
    <row r="20" spans="1:17">
      <c r="A20" s="1">
        <v>2000</v>
      </c>
      <c r="B20" s="1" t="s">
        <v>828</v>
      </c>
      <c r="C20" s="1" t="str">
        <f t="shared" si="0"/>
        <v>원교 라 - 07</v>
      </c>
      <c r="D20" s="1" t="str">
        <f t="shared" si="1"/>
        <v/>
      </c>
      <c r="E20" s="1" t="s">
        <v>17</v>
      </c>
      <c r="F20" s="19" t="s">
        <v>670</v>
      </c>
      <c r="G20" s="19" t="s">
        <v>154</v>
      </c>
      <c r="H20" s="19" t="s">
        <v>292</v>
      </c>
      <c r="M20" s="21">
        <f t="shared" si="2"/>
        <v>36636</v>
      </c>
      <c r="N20" s="21">
        <f t="shared" si="3"/>
        <v>36681</v>
      </c>
      <c r="O20" s="21">
        <f t="shared" si="4"/>
        <v>36771</v>
      </c>
      <c r="P20" s="1">
        <f t="shared" si="5"/>
        <v>135</v>
      </c>
      <c r="Q20" s="1">
        <f t="shared" si="6"/>
        <v>90</v>
      </c>
    </row>
    <row r="21" spans="1:17">
      <c r="A21" s="1">
        <v>2000</v>
      </c>
      <c r="B21" s="1" t="s">
        <v>828</v>
      </c>
      <c r="C21" s="1" t="str">
        <f t="shared" si="0"/>
        <v>원교 라 - 07</v>
      </c>
      <c r="D21" s="1" t="str">
        <f t="shared" si="1"/>
        <v/>
      </c>
      <c r="E21" s="1" t="s">
        <v>614</v>
      </c>
      <c r="F21" s="19" t="s">
        <v>696</v>
      </c>
      <c r="G21" s="19" t="s">
        <v>813</v>
      </c>
      <c r="H21" s="19" t="s">
        <v>725</v>
      </c>
      <c r="M21" s="21">
        <f t="shared" si="2"/>
        <v>36640</v>
      </c>
      <c r="N21" s="21">
        <f t="shared" si="3"/>
        <v>36687</v>
      </c>
      <c r="O21" s="21">
        <f t="shared" si="4"/>
        <v>36784</v>
      </c>
      <c r="P21" s="1">
        <f t="shared" si="5"/>
        <v>144</v>
      </c>
      <c r="Q21" s="1">
        <f t="shared" si="6"/>
        <v>97</v>
      </c>
    </row>
    <row r="22" spans="1:17">
      <c r="A22" s="1">
        <v>2000</v>
      </c>
      <c r="B22" s="1" t="s">
        <v>828</v>
      </c>
      <c r="C22" s="1" t="str">
        <f t="shared" si="0"/>
        <v>원교 라 - 07</v>
      </c>
      <c r="D22" s="1" t="str">
        <f t="shared" si="1"/>
        <v/>
      </c>
      <c r="E22" s="1" t="s">
        <v>19</v>
      </c>
      <c r="F22" s="19" t="s">
        <v>606</v>
      </c>
      <c r="G22" s="19" t="s">
        <v>144</v>
      </c>
      <c r="H22" s="19" t="s">
        <v>820</v>
      </c>
      <c r="M22" s="21">
        <f t="shared" si="2"/>
        <v>36648</v>
      </c>
      <c r="N22" s="21">
        <f t="shared" si="3"/>
        <v>36684</v>
      </c>
      <c r="O22" s="21">
        <f t="shared" si="4"/>
        <v>36769</v>
      </c>
      <c r="P22" s="1">
        <f t="shared" si="5"/>
        <v>121</v>
      </c>
      <c r="Q22" s="1">
        <f t="shared" si="6"/>
        <v>85</v>
      </c>
    </row>
    <row r="23" spans="1:17">
      <c r="A23" s="1">
        <v>2000</v>
      </c>
      <c r="B23" s="1" t="s">
        <v>799</v>
      </c>
      <c r="C23" s="1" t="str">
        <f t="shared" si="0"/>
        <v>원교 라 - 08</v>
      </c>
      <c r="D23" s="1" t="str">
        <f t="shared" si="1"/>
        <v/>
      </c>
      <c r="E23" s="1" t="s">
        <v>598</v>
      </c>
      <c r="F23" s="19" t="s">
        <v>810</v>
      </c>
      <c r="G23" s="19" t="s">
        <v>178</v>
      </c>
      <c r="H23" s="19" t="s">
        <v>149</v>
      </c>
      <c r="M23" s="21">
        <f t="shared" si="2"/>
        <v>36646</v>
      </c>
      <c r="N23" s="21">
        <f t="shared" si="3"/>
        <v>36682</v>
      </c>
      <c r="O23" s="21">
        <f t="shared" si="4"/>
        <v>36774</v>
      </c>
      <c r="P23" s="1">
        <f t="shared" si="5"/>
        <v>128</v>
      </c>
      <c r="Q23" s="1">
        <f t="shared" si="6"/>
        <v>92</v>
      </c>
    </row>
    <row r="24" spans="1:17">
      <c r="A24" s="1">
        <v>2000</v>
      </c>
      <c r="B24" s="1" t="s">
        <v>799</v>
      </c>
      <c r="C24" s="1" t="str">
        <f t="shared" si="0"/>
        <v>원교 라 - 08</v>
      </c>
      <c r="D24" s="1" t="str">
        <f t="shared" si="1"/>
        <v/>
      </c>
      <c r="E24" s="1" t="s">
        <v>13</v>
      </c>
      <c r="F24" s="19" t="s">
        <v>678</v>
      </c>
      <c r="G24" s="19" t="s">
        <v>813</v>
      </c>
      <c r="H24" s="19" t="s">
        <v>677</v>
      </c>
      <c r="M24" s="21">
        <f t="shared" si="2"/>
        <v>36645</v>
      </c>
      <c r="N24" s="21">
        <f t="shared" si="3"/>
        <v>36687</v>
      </c>
      <c r="O24" s="21">
        <f t="shared" si="4"/>
        <v>36758</v>
      </c>
      <c r="P24" s="1">
        <f t="shared" si="5"/>
        <v>113</v>
      </c>
      <c r="Q24" s="1">
        <f t="shared" si="6"/>
        <v>71</v>
      </c>
    </row>
    <row r="25" spans="1:17">
      <c r="A25" s="1">
        <v>2000</v>
      </c>
      <c r="B25" s="1" t="s">
        <v>799</v>
      </c>
      <c r="C25" s="1" t="str">
        <f t="shared" si="0"/>
        <v>원교 라 - 08</v>
      </c>
      <c r="D25" s="1" t="str">
        <f t="shared" si="1"/>
        <v/>
      </c>
      <c r="E25" s="1" t="s">
        <v>14</v>
      </c>
      <c r="F25" s="19" t="s">
        <v>705</v>
      </c>
      <c r="G25" s="19" t="s">
        <v>178</v>
      </c>
      <c r="H25" s="19" t="s">
        <v>681</v>
      </c>
      <c r="M25" s="21">
        <f t="shared" si="2"/>
        <v>36641</v>
      </c>
      <c r="N25" s="21">
        <f t="shared" si="3"/>
        <v>36682</v>
      </c>
      <c r="O25" s="21">
        <f t="shared" si="4"/>
        <v>36766</v>
      </c>
      <c r="P25" s="1">
        <f t="shared" si="5"/>
        <v>125</v>
      </c>
      <c r="Q25" s="1">
        <f t="shared" si="6"/>
        <v>84</v>
      </c>
    </row>
    <row r="26" spans="1:17">
      <c r="A26" s="1">
        <v>2000</v>
      </c>
      <c r="B26" s="1" t="s">
        <v>799</v>
      </c>
      <c r="C26" s="1" t="str">
        <f t="shared" si="0"/>
        <v>원교 라 - 08</v>
      </c>
      <c r="D26" s="1" t="str">
        <f t="shared" si="1"/>
        <v/>
      </c>
      <c r="E26" s="1" t="s">
        <v>694</v>
      </c>
      <c r="F26" s="19" t="s">
        <v>676</v>
      </c>
      <c r="G26" s="19" t="s">
        <v>665</v>
      </c>
      <c r="H26" s="19" t="s">
        <v>681</v>
      </c>
      <c r="M26" s="21">
        <f t="shared" si="2"/>
        <v>36633</v>
      </c>
      <c r="N26" s="21">
        <f t="shared" si="3"/>
        <v>36675</v>
      </c>
      <c r="O26" s="21">
        <f t="shared" si="4"/>
        <v>36766</v>
      </c>
      <c r="P26" s="1">
        <f t="shared" si="5"/>
        <v>133</v>
      </c>
      <c r="Q26" s="1">
        <f t="shared" si="6"/>
        <v>91</v>
      </c>
    </row>
    <row r="27" spans="1:17">
      <c r="A27" s="1">
        <v>2000</v>
      </c>
      <c r="B27" s="1" t="s">
        <v>799</v>
      </c>
      <c r="C27" s="1" t="str">
        <f t="shared" si="0"/>
        <v>원교 라 - 08</v>
      </c>
      <c r="D27" s="1" t="str">
        <f t="shared" si="1"/>
        <v/>
      </c>
      <c r="E27" s="1" t="s">
        <v>17</v>
      </c>
      <c r="F27" s="19" t="s">
        <v>670</v>
      </c>
      <c r="G27" s="19" t="s">
        <v>28</v>
      </c>
      <c r="H27" s="19" t="s">
        <v>28</v>
      </c>
      <c r="M27" s="21">
        <f t="shared" si="2"/>
        <v>36636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2000</v>
      </c>
      <c r="B28" s="1" t="s">
        <v>799</v>
      </c>
      <c r="C28" s="1" t="str">
        <f t="shared" si="0"/>
        <v>원교 라 - 08</v>
      </c>
      <c r="D28" s="1" t="str">
        <f t="shared" si="1"/>
        <v/>
      </c>
      <c r="E28" s="1" t="s">
        <v>614</v>
      </c>
      <c r="F28" s="19" t="s">
        <v>696</v>
      </c>
      <c r="G28" s="19" t="s">
        <v>813</v>
      </c>
      <c r="H28" s="19" t="s">
        <v>689</v>
      </c>
      <c r="M28" s="21">
        <f t="shared" si="2"/>
        <v>36640</v>
      </c>
      <c r="N28" s="21">
        <f t="shared" si="3"/>
        <v>36687</v>
      </c>
      <c r="O28" s="21">
        <f t="shared" si="4"/>
        <v>36756</v>
      </c>
      <c r="P28" s="1">
        <f t="shared" si="5"/>
        <v>116</v>
      </c>
      <c r="Q28" s="1">
        <f t="shared" si="6"/>
        <v>69</v>
      </c>
    </row>
    <row r="29" spans="1:17">
      <c r="A29" s="1">
        <v>2000</v>
      </c>
      <c r="B29" s="1" t="s">
        <v>799</v>
      </c>
      <c r="C29" s="1" t="str">
        <f t="shared" si="0"/>
        <v>원교 라 - 08</v>
      </c>
      <c r="D29" s="1" t="str">
        <f t="shared" si="1"/>
        <v/>
      </c>
      <c r="E29" s="1" t="s">
        <v>19</v>
      </c>
      <c r="F29" s="19" t="s">
        <v>667</v>
      </c>
      <c r="G29" s="19" t="s">
        <v>178</v>
      </c>
      <c r="H29" s="19" t="s">
        <v>798</v>
      </c>
      <c r="M29" s="21">
        <f t="shared" si="2"/>
        <v>36637</v>
      </c>
      <c r="N29" s="21">
        <f t="shared" si="3"/>
        <v>36682</v>
      </c>
      <c r="O29" s="21">
        <f t="shared" si="4"/>
        <v>36752</v>
      </c>
      <c r="P29" s="1">
        <f t="shared" si="5"/>
        <v>115</v>
      </c>
      <c r="Q29" s="1">
        <f t="shared" si="6"/>
        <v>70</v>
      </c>
    </row>
    <row r="30" spans="1:17">
      <c r="A30" s="1">
        <v>2000</v>
      </c>
      <c r="B30" s="1" t="s">
        <v>801</v>
      </c>
      <c r="C30" s="1" t="str">
        <f t="shared" si="0"/>
        <v>원교 라 - 09</v>
      </c>
      <c r="D30" s="1" t="str">
        <f t="shared" si="1"/>
        <v/>
      </c>
      <c r="E30" s="1" t="s">
        <v>598</v>
      </c>
      <c r="F30" s="19" t="s">
        <v>678</v>
      </c>
      <c r="G30" s="19" t="s">
        <v>811</v>
      </c>
      <c r="H30" s="19" t="s">
        <v>720</v>
      </c>
      <c r="M30" s="21">
        <f t="shared" si="2"/>
        <v>36645</v>
      </c>
      <c r="N30" s="21">
        <f t="shared" si="3"/>
        <v>36688</v>
      </c>
      <c r="O30" s="21">
        <f t="shared" si="4"/>
        <v>36786</v>
      </c>
      <c r="P30" s="1">
        <f t="shared" si="5"/>
        <v>141</v>
      </c>
      <c r="Q30" s="1">
        <f t="shared" si="6"/>
        <v>98</v>
      </c>
    </row>
    <row r="31" spans="1:17">
      <c r="A31" s="1">
        <v>2000</v>
      </c>
      <c r="B31" s="1" t="s">
        <v>801</v>
      </c>
      <c r="C31" s="1" t="str">
        <f t="shared" si="0"/>
        <v>원교 라 - 09</v>
      </c>
      <c r="D31" s="1" t="str">
        <f t="shared" si="1"/>
        <v/>
      </c>
      <c r="E31" s="1" t="s">
        <v>13</v>
      </c>
      <c r="F31" s="19" t="s">
        <v>796</v>
      </c>
      <c r="G31" s="19" t="s">
        <v>811</v>
      </c>
      <c r="H31" s="19" t="s">
        <v>721</v>
      </c>
      <c r="M31" s="21">
        <f t="shared" si="2"/>
        <v>36644</v>
      </c>
      <c r="N31" s="21">
        <f t="shared" si="3"/>
        <v>36688</v>
      </c>
      <c r="O31" s="21">
        <f t="shared" si="4"/>
        <v>36761</v>
      </c>
      <c r="P31" s="1">
        <f t="shared" si="5"/>
        <v>117</v>
      </c>
      <c r="Q31" s="1">
        <f t="shared" si="6"/>
        <v>73</v>
      </c>
    </row>
    <row r="32" spans="1:17">
      <c r="A32" s="1">
        <v>2000</v>
      </c>
      <c r="B32" s="1" t="s">
        <v>801</v>
      </c>
      <c r="C32" s="1" t="str">
        <f t="shared" si="0"/>
        <v>원교 라 - 09</v>
      </c>
      <c r="D32" s="1" t="str">
        <f t="shared" si="1"/>
        <v/>
      </c>
      <c r="E32" s="1" t="s">
        <v>14</v>
      </c>
      <c r="F32" s="19" t="s">
        <v>810</v>
      </c>
      <c r="G32" s="19" t="s">
        <v>144</v>
      </c>
      <c r="H32" s="19" t="s">
        <v>726</v>
      </c>
      <c r="M32" s="21">
        <f t="shared" si="2"/>
        <v>36646</v>
      </c>
      <c r="N32" s="21">
        <f t="shared" si="3"/>
        <v>36684</v>
      </c>
      <c r="O32" s="21">
        <f t="shared" si="4"/>
        <v>36789</v>
      </c>
      <c r="P32" s="1">
        <f t="shared" si="5"/>
        <v>143</v>
      </c>
      <c r="Q32" s="1">
        <f t="shared" si="6"/>
        <v>105</v>
      </c>
    </row>
    <row r="33" spans="1:17">
      <c r="A33" s="1">
        <v>2000</v>
      </c>
      <c r="B33" s="1" t="s">
        <v>801</v>
      </c>
      <c r="C33" s="1" t="str">
        <f t="shared" si="0"/>
        <v>원교 라 - 09</v>
      </c>
      <c r="D33" s="1" t="str">
        <f t="shared" si="1"/>
        <v/>
      </c>
      <c r="E33" s="1" t="s">
        <v>694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2000</v>
      </c>
      <c r="B34" s="1" t="s">
        <v>801</v>
      </c>
      <c r="C34" s="1" t="str">
        <f t="shared" si="0"/>
        <v>원교 라 - 09</v>
      </c>
      <c r="D34" s="1" t="str">
        <f t="shared" si="1"/>
        <v/>
      </c>
      <c r="E34" s="1" t="s">
        <v>17</v>
      </c>
      <c r="F34" s="19" t="s">
        <v>718</v>
      </c>
      <c r="G34" s="19" t="s">
        <v>28</v>
      </c>
      <c r="H34" s="19" t="s">
        <v>28</v>
      </c>
      <c r="M34" s="21">
        <f t="shared" si="2"/>
        <v>36635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2000</v>
      </c>
      <c r="B35" s="1" t="s">
        <v>801</v>
      </c>
      <c r="C35" s="1" t="str">
        <f t="shared" si="0"/>
        <v>원교 라 - 09</v>
      </c>
      <c r="D35" s="1" t="str">
        <f t="shared" si="1"/>
        <v/>
      </c>
      <c r="E35" s="1" t="s">
        <v>614</v>
      </c>
      <c r="F35" s="19" t="s">
        <v>696</v>
      </c>
      <c r="G35" s="19" t="s">
        <v>813</v>
      </c>
      <c r="H35" s="19" t="s">
        <v>725</v>
      </c>
      <c r="M35" s="21">
        <f t="shared" si="2"/>
        <v>36640</v>
      </c>
      <c r="N35" s="21">
        <f t="shared" si="3"/>
        <v>36687</v>
      </c>
      <c r="O35" s="21">
        <f t="shared" si="4"/>
        <v>36784</v>
      </c>
      <c r="P35" s="1">
        <f t="shared" si="5"/>
        <v>144</v>
      </c>
      <c r="Q35" s="1">
        <f t="shared" si="6"/>
        <v>97</v>
      </c>
    </row>
    <row r="36" spans="1:17">
      <c r="A36" s="1">
        <v>2000</v>
      </c>
      <c r="B36" s="1" t="s">
        <v>801</v>
      </c>
      <c r="C36" s="1" t="str">
        <f t="shared" si="0"/>
        <v>원교 라 - 09</v>
      </c>
      <c r="D36" s="1" t="str">
        <f t="shared" si="1"/>
        <v/>
      </c>
      <c r="E36" s="1" t="s">
        <v>19</v>
      </c>
      <c r="F36" s="19" t="s">
        <v>664</v>
      </c>
      <c r="G36" s="19" t="s">
        <v>304</v>
      </c>
      <c r="H36" s="19" t="s">
        <v>721</v>
      </c>
      <c r="M36" s="21">
        <f t="shared" si="2"/>
        <v>36638</v>
      </c>
      <c r="N36" s="21">
        <f t="shared" si="3"/>
        <v>36683</v>
      </c>
      <c r="O36" s="21">
        <f t="shared" si="4"/>
        <v>36761</v>
      </c>
      <c r="P36" s="1">
        <f t="shared" si="5"/>
        <v>123</v>
      </c>
      <c r="Q36" s="1">
        <f t="shared" si="6"/>
        <v>78</v>
      </c>
    </row>
    <row r="37" spans="1:17">
      <c r="A37" s="1">
        <v>2000</v>
      </c>
      <c r="B37" s="1" t="s">
        <v>778</v>
      </c>
      <c r="C37" s="1" t="str">
        <f t="shared" si="0"/>
        <v>원교 라 - 10</v>
      </c>
      <c r="D37" s="1" t="str">
        <f t="shared" si="1"/>
        <v/>
      </c>
      <c r="E37" s="1" t="s">
        <v>598</v>
      </c>
      <c r="F37" s="19" t="s">
        <v>678</v>
      </c>
      <c r="G37" s="19" t="s">
        <v>304</v>
      </c>
      <c r="H37" s="19" t="s">
        <v>720</v>
      </c>
      <c r="M37" s="21">
        <f t="shared" si="2"/>
        <v>36645</v>
      </c>
      <c r="N37" s="21">
        <f t="shared" si="3"/>
        <v>36683</v>
      </c>
      <c r="O37" s="21">
        <f t="shared" si="4"/>
        <v>36786</v>
      </c>
      <c r="P37" s="1">
        <f t="shared" si="5"/>
        <v>141</v>
      </c>
      <c r="Q37" s="1">
        <f t="shared" si="6"/>
        <v>103</v>
      </c>
    </row>
    <row r="38" spans="1:17">
      <c r="A38" s="1">
        <v>2000</v>
      </c>
      <c r="B38" s="1" t="s">
        <v>778</v>
      </c>
      <c r="C38" s="1" t="str">
        <f t="shared" si="0"/>
        <v>원교 라 - 10</v>
      </c>
      <c r="D38" s="1" t="str">
        <f t="shared" si="1"/>
        <v/>
      </c>
      <c r="E38" s="1" t="s">
        <v>13</v>
      </c>
      <c r="F38" s="19" t="s">
        <v>606</v>
      </c>
      <c r="G38" s="19" t="s">
        <v>28</v>
      </c>
      <c r="H38" s="19" t="s">
        <v>28</v>
      </c>
      <c r="M38" s="21">
        <f t="shared" si="2"/>
        <v>36648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2000</v>
      </c>
      <c r="B39" s="1" t="s">
        <v>778</v>
      </c>
      <c r="C39" s="1" t="str">
        <f t="shared" si="0"/>
        <v>원교 라 - 10</v>
      </c>
      <c r="D39" s="1" t="str">
        <f t="shared" si="1"/>
        <v/>
      </c>
      <c r="E39" s="1" t="s">
        <v>14</v>
      </c>
      <c r="F39" s="19" t="s">
        <v>605</v>
      </c>
      <c r="G39" s="19" t="s">
        <v>148</v>
      </c>
      <c r="H39" s="19" t="s">
        <v>149</v>
      </c>
      <c r="M39" s="21">
        <f t="shared" si="2"/>
        <v>36647</v>
      </c>
      <c r="N39" s="21">
        <f t="shared" si="3"/>
        <v>36685</v>
      </c>
      <c r="O39" s="21">
        <f t="shared" si="4"/>
        <v>36774</v>
      </c>
      <c r="P39" s="1">
        <f t="shared" si="5"/>
        <v>127</v>
      </c>
      <c r="Q39" s="1">
        <f t="shared" si="6"/>
        <v>89</v>
      </c>
    </row>
    <row r="40" spans="1:17">
      <c r="A40" s="1">
        <v>2000</v>
      </c>
      <c r="B40" s="1" t="s">
        <v>778</v>
      </c>
      <c r="C40" s="1" t="str">
        <f t="shared" si="0"/>
        <v>원교 라 - 10</v>
      </c>
      <c r="D40" s="1" t="str">
        <f t="shared" si="1"/>
        <v/>
      </c>
      <c r="E40" s="1" t="s">
        <v>694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2000</v>
      </c>
      <c r="B41" s="1" t="s">
        <v>778</v>
      </c>
      <c r="C41" s="1" t="str">
        <f t="shared" si="0"/>
        <v>원교 라 - 10</v>
      </c>
      <c r="D41" s="1" t="str">
        <f t="shared" si="1"/>
        <v/>
      </c>
      <c r="E41" s="1" t="s">
        <v>17</v>
      </c>
      <c r="F41" s="19" t="s">
        <v>670</v>
      </c>
      <c r="G41" s="19" t="s">
        <v>28</v>
      </c>
      <c r="H41" s="19" t="s">
        <v>28</v>
      </c>
      <c r="M41" s="21">
        <f t="shared" si="2"/>
        <v>36636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2000</v>
      </c>
      <c r="B42" s="1" t="s">
        <v>778</v>
      </c>
      <c r="C42" s="1" t="str">
        <f t="shared" si="0"/>
        <v>원교 라 - 10</v>
      </c>
      <c r="D42" s="1" t="str">
        <f t="shared" si="1"/>
        <v/>
      </c>
      <c r="E42" s="1" t="s">
        <v>614</v>
      </c>
      <c r="F42" s="19" t="s">
        <v>696</v>
      </c>
      <c r="G42" s="19" t="s">
        <v>28</v>
      </c>
      <c r="H42" s="19" t="s">
        <v>28</v>
      </c>
      <c r="M42" s="21">
        <f t="shared" si="2"/>
        <v>36640</v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2000</v>
      </c>
      <c r="B43" s="1" t="s">
        <v>778</v>
      </c>
      <c r="C43" s="1" t="str">
        <f t="shared" si="0"/>
        <v>원교 라 - 10</v>
      </c>
      <c r="D43" s="1" t="str">
        <f t="shared" si="1"/>
        <v/>
      </c>
      <c r="E43" s="1" t="s">
        <v>19</v>
      </c>
      <c r="F43" s="19" t="s">
        <v>693</v>
      </c>
      <c r="G43" s="19" t="s">
        <v>154</v>
      </c>
      <c r="H43" s="19" t="s">
        <v>384</v>
      </c>
      <c r="M43" s="21">
        <f t="shared" si="2"/>
        <v>36643</v>
      </c>
      <c r="N43" s="21">
        <f t="shared" si="3"/>
        <v>36681</v>
      </c>
      <c r="O43" s="21">
        <f t="shared" si="4"/>
        <v>36778</v>
      </c>
      <c r="P43" s="1">
        <f t="shared" si="5"/>
        <v>135</v>
      </c>
      <c r="Q43" s="1">
        <f t="shared" si="6"/>
        <v>97</v>
      </c>
    </row>
    <row r="44" spans="1:17">
      <c r="A44" s="1">
        <v>2000</v>
      </c>
      <c r="B44" s="1" t="s">
        <v>751</v>
      </c>
      <c r="C44" s="1" t="str">
        <f t="shared" si="0"/>
        <v>원교 라 - 11</v>
      </c>
      <c r="D44" s="1" t="str">
        <f t="shared" si="1"/>
        <v/>
      </c>
      <c r="E44" s="1" t="s">
        <v>598</v>
      </c>
      <c r="F44" s="19" t="s">
        <v>796</v>
      </c>
      <c r="G44" s="19" t="s">
        <v>602</v>
      </c>
      <c r="H44" s="19" t="s">
        <v>683</v>
      </c>
      <c r="M44" s="21">
        <f t="shared" si="2"/>
        <v>36644</v>
      </c>
      <c r="N44" s="21">
        <f t="shared" si="3"/>
        <v>36686</v>
      </c>
      <c r="O44" s="21">
        <f t="shared" si="4"/>
        <v>36763</v>
      </c>
      <c r="P44" s="1">
        <f t="shared" si="5"/>
        <v>119</v>
      </c>
      <c r="Q44" s="1">
        <f t="shared" si="6"/>
        <v>77</v>
      </c>
    </row>
    <row r="45" spans="1:17">
      <c r="A45" s="1">
        <v>2000</v>
      </c>
      <c r="B45" s="1" t="s">
        <v>751</v>
      </c>
      <c r="C45" s="1" t="str">
        <f t="shared" si="0"/>
        <v>원교 라 - 11</v>
      </c>
      <c r="D45" s="1" t="str">
        <f t="shared" si="1"/>
        <v/>
      </c>
      <c r="E45" s="1" t="s">
        <v>13</v>
      </c>
      <c r="F45" s="19" t="s">
        <v>605</v>
      </c>
      <c r="G45" s="19" t="s">
        <v>811</v>
      </c>
      <c r="H45" s="19" t="s">
        <v>28</v>
      </c>
      <c r="M45" s="21">
        <f t="shared" si="2"/>
        <v>36647</v>
      </c>
      <c r="N45" s="21">
        <f t="shared" si="3"/>
        <v>36688</v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2000</v>
      </c>
      <c r="B46" s="1" t="s">
        <v>751</v>
      </c>
      <c r="C46" s="1" t="str">
        <f t="shared" si="0"/>
        <v>원교 라 - 11</v>
      </c>
      <c r="D46" s="1" t="str">
        <f t="shared" si="1"/>
        <v/>
      </c>
      <c r="E46" s="1" t="s">
        <v>14</v>
      </c>
      <c r="F46" s="19" t="s">
        <v>705</v>
      </c>
      <c r="G46" s="19" t="s">
        <v>28</v>
      </c>
      <c r="H46" s="19" t="s">
        <v>28</v>
      </c>
      <c r="M46" s="21">
        <f t="shared" si="2"/>
        <v>36641</v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2000</v>
      </c>
      <c r="B47" s="1" t="s">
        <v>751</v>
      </c>
      <c r="C47" s="1" t="str">
        <f t="shared" si="0"/>
        <v>원교 라 - 11</v>
      </c>
      <c r="D47" s="1" t="str">
        <f t="shared" si="1"/>
        <v/>
      </c>
      <c r="E47" s="1" t="s">
        <v>694</v>
      </c>
      <c r="F47" s="19" t="s">
        <v>28</v>
      </c>
      <c r="G47" s="19" t="s">
        <v>28</v>
      </c>
      <c r="H47" s="19" t="s">
        <v>28</v>
      </c>
      <c r="M47" s="21" t="str">
        <f t="shared" si="2"/>
        <v/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2000</v>
      </c>
      <c r="B48" s="1" t="s">
        <v>751</v>
      </c>
      <c r="C48" s="1" t="str">
        <f t="shared" si="0"/>
        <v>원교 라 - 11</v>
      </c>
      <c r="D48" s="1" t="str">
        <f t="shared" si="1"/>
        <v/>
      </c>
      <c r="E48" s="1" t="s">
        <v>17</v>
      </c>
      <c r="F48" s="19" t="s">
        <v>676</v>
      </c>
      <c r="G48" s="19" t="s">
        <v>178</v>
      </c>
      <c r="H48" s="19" t="s">
        <v>744</v>
      </c>
      <c r="M48" s="21">
        <f t="shared" si="2"/>
        <v>36633</v>
      </c>
      <c r="N48" s="21">
        <f t="shared" si="3"/>
        <v>36682</v>
      </c>
      <c r="O48" s="21">
        <f t="shared" si="4"/>
        <v>36762</v>
      </c>
      <c r="P48" s="1">
        <f t="shared" si="5"/>
        <v>129</v>
      </c>
      <c r="Q48" s="1">
        <f t="shared" si="6"/>
        <v>80</v>
      </c>
    </row>
    <row r="49" spans="1:17">
      <c r="A49" s="1">
        <v>2000</v>
      </c>
      <c r="B49" s="1" t="s">
        <v>751</v>
      </c>
      <c r="C49" s="1" t="str">
        <f t="shared" si="0"/>
        <v>원교 라 - 11</v>
      </c>
      <c r="D49" s="1" t="str">
        <f t="shared" si="1"/>
        <v/>
      </c>
      <c r="E49" s="1" t="s">
        <v>614</v>
      </c>
      <c r="F49" s="19" t="s">
        <v>718</v>
      </c>
      <c r="G49" s="19" t="s">
        <v>701</v>
      </c>
      <c r="H49" s="19" t="s">
        <v>689</v>
      </c>
      <c r="M49" s="21">
        <f t="shared" si="2"/>
        <v>36635</v>
      </c>
      <c r="N49" s="21">
        <f t="shared" si="3"/>
        <v>36676</v>
      </c>
      <c r="O49" s="21">
        <f t="shared" si="4"/>
        <v>36756</v>
      </c>
      <c r="P49" s="1">
        <f t="shared" si="5"/>
        <v>121</v>
      </c>
      <c r="Q49" s="1">
        <f t="shared" si="6"/>
        <v>80</v>
      </c>
    </row>
    <row r="50" spans="1:17">
      <c r="A50" s="1">
        <v>2000</v>
      </c>
      <c r="B50" s="1" t="s">
        <v>751</v>
      </c>
      <c r="C50" s="1" t="str">
        <f t="shared" si="0"/>
        <v>원교 라 - 11</v>
      </c>
      <c r="D50" s="1" t="str">
        <f t="shared" si="1"/>
        <v/>
      </c>
      <c r="E50" s="1" t="s">
        <v>19</v>
      </c>
      <c r="F50" s="19" t="s">
        <v>670</v>
      </c>
      <c r="G50" s="19" t="s">
        <v>146</v>
      </c>
      <c r="H50" s="19" t="s">
        <v>724</v>
      </c>
      <c r="M50" s="21">
        <f t="shared" si="2"/>
        <v>36636</v>
      </c>
      <c r="N50" s="21">
        <f t="shared" si="3"/>
        <v>36680</v>
      </c>
      <c r="O50" s="21">
        <f t="shared" si="4"/>
        <v>36755</v>
      </c>
      <c r="P50" s="1">
        <f t="shared" si="5"/>
        <v>119</v>
      </c>
      <c r="Q50" s="1">
        <f t="shared" si="6"/>
        <v>75</v>
      </c>
    </row>
    <row r="51" spans="1:17">
      <c r="A51" s="1">
        <v>2000</v>
      </c>
      <c r="B51" s="1" t="s">
        <v>753</v>
      </c>
      <c r="C51" s="1" t="str">
        <f t="shared" si="0"/>
        <v>원교 라 - 12</v>
      </c>
      <c r="D51" s="1" t="str">
        <f t="shared" si="1"/>
        <v/>
      </c>
      <c r="E51" s="1" t="s">
        <v>598</v>
      </c>
      <c r="F51" s="19" t="s">
        <v>705</v>
      </c>
      <c r="G51" s="19" t="s">
        <v>178</v>
      </c>
      <c r="H51" s="19" t="s">
        <v>149</v>
      </c>
      <c r="M51" s="21">
        <f t="shared" si="2"/>
        <v>36641</v>
      </c>
      <c r="N51" s="21">
        <f t="shared" si="3"/>
        <v>36682</v>
      </c>
      <c r="O51" s="21">
        <f t="shared" si="4"/>
        <v>36774</v>
      </c>
      <c r="P51" s="1">
        <f t="shared" si="5"/>
        <v>133</v>
      </c>
      <c r="Q51" s="1">
        <f t="shared" si="6"/>
        <v>92</v>
      </c>
    </row>
    <row r="52" spans="1:17">
      <c r="A52" s="1">
        <v>2000</v>
      </c>
      <c r="B52" s="1" t="s">
        <v>753</v>
      </c>
      <c r="C52" s="1" t="str">
        <f t="shared" si="0"/>
        <v>원교 라 - 12</v>
      </c>
      <c r="D52" s="1" t="str">
        <f t="shared" si="1"/>
        <v/>
      </c>
      <c r="E52" s="1" t="s">
        <v>13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2000</v>
      </c>
      <c r="B53" s="1" t="s">
        <v>753</v>
      </c>
      <c r="C53" s="1" t="str">
        <f t="shared" si="0"/>
        <v>원교 라 - 12</v>
      </c>
      <c r="D53" s="1" t="str">
        <f t="shared" si="1"/>
        <v/>
      </c>
      <c r="E53" s="1" t="s">
        <v>14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2000</v>
      </c>
      <c r="B54" s="1" t="s">
        <v>753</v>
      </c>
      <c r="C54" s="1" t="str">
        <f t="shared" si="0"/>
        <v>원교 라 - 12</v>
      </c>
      <c r="D54" s="1" t="str">
        <f t="shared" si="1"/>
        <v/>
      </c>
      <c r="E54" s="1" t="s">
        <v>694</v>
      </c>
      <c r="F54" s="19" t="s">
        <v>695</v>
      </c>
      <c r="G54" s="19" t="s">
        <v>671</v>
      </c>
      <c r="H54" s="19" t="s">
        <v>698</v>
      </c>
      <c r="M54" s="21">
        <f t="shared" si="2"/>
        <v>36631</v>
      </c>
      <c r="N54" s="21">
        <f t="shared" si="3"/>
        <v>36672</v>
      </c>
      <c r="O54" s="21">
        <f t="shared" si="4"/>
        <v>36768</v>
      </c>
      <c r="P54" s="1">
        <f t="shared" si="5"/>
        <v>137</v>
      </c>
      <c r="Q54" s="1">
        <f t="shared" si="6"/>
        <v>96</v>
      </c>
    </row>
    <row r="55" spans="1:17">
      <c r="A55" s="1">
        <v>2000</v>
      </c>
      <c r="B55" s="1" t="s">
        <v>753</v>
      </c>
      <c r="C55" s="1" t="str">
        <f t="shared" si="0"/>
        <v>원교 라 - 12</v>
      </c>
      <c r="D55" s="1" t="str">
        <f t="shared" si="1"/>
        <v/>
      </c>
      <c r="E55" s="1" t="s">
        <v>17</v>
      </c>
      <c r="F55" s="19" t="s">
        <v>684</v>
      </c>
      <c r="G55" s="19" t="s">
        <v>178</v>
      </c>
      <c r="H55" s="19" t="s">
        <v>149</v>
      </c>
      <c r="M55" s="21">
        <f t="shared" si="2"/>
        <v>36629</v>
      </c>
      <c r="N55" s="21">
        <f t="shared" si="3"/>
        <v>36682</v>
      </c>
      <c r="O55" s="21">
        <f t="shared" si="4"/>
        <v>36774</v>
      </c>
      <c r="P55" s="1">
        <f t="shared" si="5"/>
        <v>145</v>
      </c>
      <c r="Q55" s="1">
        <f t="shared" si="6"/>
        <v>92</v>
      </c>
    </row>
    <row r="56" spans="1:17">
      <c r="A56" s="1">
        <v>2000</v>
      </c>
      <c r="B56" s="1" t="s">
        <v>753</v>
      </c>
      <c r="C56" s="1" t="str">
        <f t="shared" si="0"/>
        <v>원교 라 - 12</v>
      </c>
      <c r="D56" s="1" t="str">
        <f t="shared" si="1"/>
        <v/>
      </c>
      <c r="E56" s="1" t="s">
        <v>614</v>
      </c>
      <c r="F56" s="19" t="s">
        <v>667</v>
      </c>
      <c r="G56" s="19" t="s">
        <v>313</v>
      </c>
      <c r="H56" s="19" t="s">
        <v>316</v>
      </c>
      <c r="M56" s="21">
        <f t="shared" si="2"/>
        <v>36637</v>
      </c>
      <c r="N56" s="21">
        <f t="shared" si="3"/>
        <v>36678</v>
      </c>
      <c r="O56" s="21">
        <f t="shared" si="4"/>
        <v>36770</v>
      </c>
      <c r="P56" s="1">
        <f t="shared" si="5"/>
        <v>133</v>
      </c>
      <c r="Q56" s="1">
        <f t="shared" si="6"/>
        <v>92</v>
      </c>
    </row>
    <row r="57" spans="1:17">
      <c r="A57" s="1">
        <v>2000</v>
      </c>
      <c r="B57" s="1" t="s">
        <v>753</v>
      </c>
      <c r="C57" s="1" t="str">
        <f t="shared" si="0"/>
        <v>원교 라 - 12</v>
      </c>
      <c r="D57" s="1" t="str">
        <f t="shared" si="1"/>
        <v/>
      </c>
      <c r="E57" s="1" t="s">
        <v>19</v>
      </c>
      <c r="F57" s="19" t="s">
        <v>718</v>
      </c>
      <c r="G57" s="19" t="s">
        <v>680</v>
      </c>
      <c r="H57" s="19" t="s">
        <v>721</v>
      </c>
      <c r="M57" s="21">
        <f t="shared" si="2"/>
        <v>36635</v>
      </c>
      <c r="N57" s="21">
        <f t="shared" si="3"/>
        <v>36674</v>
      </c>
      <c r="O57" s="21">
        <f t="shared" si="4"/>
        <v>36761</v>
      </c>
      <c r="P57" s="1">
        <f t="shared" si="5"/>
        <v>126</v>
      </c>
      <c r="Q57" s="1">
        <f t="shared" si="6"/>
        <v>87</v>
      </c>
    </row>
    <row r="58" spans="1:17">
      <c r="A58" s="1">
        <v>2000</v>
      </c>
      <c r="B58" s="1" t="s">
        <v>749</v>
      </c>
      <c r="C58" s="1" t="str">
        <f t="shared" si="0"/>
        <v>원교 라 - 13</v>
      </c>
      <c r="D58" s="1" t="str">
        <f t="shared" si="1"/>
        <v/>
      </c>
      <c r="E58" s="1" t="s">
        <v>598</v>
      </c>
      <c r="F58" s="19" t="s">
        <v>678</v>
      </c>
      <c r="G58" s="19" t="s">
        <v>148</v>
      </c>
      <c r="H58" s="19" t="s">
        <v>282</v>
      </c>
      <c r="M58" s="21">
        <f t="shared" si="2"/>
        <v>36645</v>
      </c>
      <c r="N58" s="21">
        <f t="shared" si="3"/>
        <v>36685</v>
      </c>
      <c r="O58" s="21">
        <f t="shared" si="4"/>
        <v>36775</v>
      </c>
      <c r="P58" s="1">
        <f t="shared" si="5"/>
        <v>130</v>
      </c>
      <c r="Q58" s="1">
        <f t="shared" si="6"/>
        <v>90</v>
      </c>
    </row>
    <row r="59" spans="1:17">
      <c r="A59" s="1">
        <v>2000</v>
      </c>
      <c r="B59" s="1" t="s">
        <v>749</v>
      </c>
      <c r="C59" s="1" t="str">
        <f t="shared" si="0"/>
        <v>원교 라 - 13</v>
      </c>
      <c r="D59" s="1" t="str">
        <f t="shared" si="1"/>
        <v/>
      </c>
      <c r="E59" s="1" t="s">
        <v>13</v>
      </c>
      <c r="F59" s="19" t="s">
        <v>605</v>
      </c>
      <c r="G59" s="19" t="s">
        <v>811</v>
      </c>
      <c r="H59" s="19" t="s">
        <v>405</v>
      </c>
      <c r="M59" s="21">
        <f t="shared" si="2"/>
        <v>36647</v>
      </c>
      <c r="N59" s="21">
        <f t="shared" si="3"/>
        <v>36688</v>
      </c>
      <c r="O59" s="21">
        <f t="shared" si="4"/>
        <v>36772</v>
      </c>
      <c r="P59" s="1">
        <f t="shared" si="5"/>
        <v>125</v>
      </c>
      <c r="Q59" s="1">
        <f t="shared" si="6"/>
        <v>84</v>
      </c>
    </row>
    <row r="60" spans="1:17">
      <c r="A60" s="1">
        <v>2000</v>
      </c>
      <c r="B60" s="1" t="s">
        <v>749</v>
      </c>
      <c r="C60" s="1" t="str">
        <f t="shared" si="0"/>
        <v>원교 라 - 13</v>
      </c>
      <c r="D60" s="1" t="str">
        <f t="shared" si="1"/>
        <v/>
      </c>
      <c r="E60" s="1" t="s">
        <v>14</v>
      </c>
      <c r="F60" s="19" t="s">
        <v>678</v>
      </c>
      <c r="G60" s="19" t="s">
        <v>154</v>
      </c>
      <c r="H60" s="19" t="s">
        <v>743</v>
      </c>
      <c r="M60" s="21">
        <f t="shared" si="2"/>
        <v>36645</v>
      </c>
      <c r="N60" s="21">
        <f t="shared" si="3"/>
        <v>36681</v>
      </c>
      <c r="O60" s="21">
        <f t="shared" si="4"/>
        <v>36765</v>
      </c>
      <c r="P60" s="1">
        <f t="shared" si="5"/>
        <v>120</v>
      </c>
      <c r="Q60" s="1">
        <f t="shared" si="6"/>
        <v>84</v>
      </c>
    </row>
    <row r="61" spans="1:17">
      <c r="A61" s="1">
        <v>2000</v>
      </c>
      <c r="B61" s="1" t="s">
        <v>749</v>
      </c>
      <c r="C61" s="1" t="str">
        <f t="shared" si="0"/>
        <v>원교 라 - 13</v>
      </c>
      <c r="D61" s="1" t="str">
        <f t="shared" si="1"/>
        <v/>
      </c>
      <c r="E61" s="1" t="s">
        <v>694</v>
      </c>
      <c r="F61" s="19" t="s">
        <v>718</v>
      </c>
      <c r="G61" s="19" t="s">
        <v>665</v>
      </c>
      <c r="H61" s="19" t="s">
        <v>698</v>
      </c>
      <c r="M61" s="21">
        <f t="shared" si="2"/>
        <v>36635</v>
      </c>
      <c r="N61" s="21">
        <f t="shared" si="3"/>
        <v>36675</v>
      </c>
      <c r="O61" s="21">
        <f t="shared" si="4"/>
        <v>36768</v>
      </c>
      <c r="P61" s="1">
        <f t="shared" si="5"/>
        <v>133</v>
      </c>
      <c r="Q61" s="1">
        <f t="shared" si="6"/>
        <v>93</v>
      </c>
    </row>
    <row r="62" spans="1:17">
      <c r="A62" s="1">
        <v>2000</v>
      </c>
      <c r="B62" s="1" t="s">
        <v>749</v>
      </c>
      <c r="C62" s="1" t="str">
        <f t="shared" si="0"/>
        <v>원교 라 - 13</v>
      </c>
      <c r="D62" s="1" t="str">
        <f t="shared" si="1"/>
        <v/>
      </c>
      <c r="E62" s="1" t="s">
        <v>17</v>
      </c>
      <c r="F62" s="19" t="s">
        <v>708</v>
      </c>
      <c r="G62" s="19" t="s">
        <v>154</v>
      </c>
      <c r="H62" s="19" t="s">
        <v>291</v>
      </c>
      <c r="M62" s="21">
        <f t="shared" si="2"/>
        <v>36630</v>
      </c>
      <c r="N62" s="21">
        <f t="shared" si="3"/>
        <v>36681</v>
      </c>
      <c r="O62" s="21">
        <f t="shared" si="4"/>
        <v>36776</v>
      </c>
      <c r="P62" s="1">
        <f t="shared" si="5"/>
        <v>146</v>
      </c>
      <c r="Q62" s="1">
        <f t="shared" si="6"/>
        <v>95</v>
      </c>
    </row>
    <row r="63" spans="1:17">
      <c r="A63" s="1">
        <v>2000</v>
      </c>
      <c r="B63" s="1" t="s">
        <v>749</v>
      </c>
      <c r="C63" s="1" t="str">
        <f t="shared" si="0"/>
        <v>원교 라 - 13</v>
      </c>
      <c r="D63" s="1" t="str">
        <f t="shared" si="1"/>
        <v/>
      </c>
      <c r="E63" s="1" t="s">
        <v>614</v>
      </c>
      <c r="F63" s="19" t="s">
        <v>718</v>
      </c>
      <c r="G63" s="19" t="s">
        <v>701</v>
      </c>
      <c r="H63" s="19" t="s">
        <v>725</v>
      </c>
      <c r="M63" s="21">
        <f t="shared" si="2"/>
        <v>36635</v>
      </c>
      <c r="N63" s="21">
        <f t="shared" si="3"/>
        <v>36676</v>
      </c>
      <c r="O63" s="21">
        <f t="shared" si="4"/>
        <v>36784</v>
      </c>
      <c r="P63" s="1">
        <f t="shared" si="5"/>
        <v>149</v>
      </c>
      <c r="Q63" s="1">
        <f t="shared" si="6"/>
        <v>108</v>
      </c>
    </row>
    <row r="64" spans="1:17">
      <c r="A64" s="1">
        <v>2000</v>
      </c>
      <c r="B64" s="1" t="s">
        <v>749</v>
      </c>
      <c r="C64" s="1" t="str">
        <f t="shared" si="0"/>
        <v>원교 라 - 13</v>
      </c>
      <c r="D64" s="1" t="str">
        <f t="shared" si="1"/>
        <v/>
      </c>
      <c r="E64" s="1" t="s">
        <v>19</v>
      </c>
      <c r="F64" s="19" t="s">
        <v>693</v>
      </c>
      <c r="G64" s="19" t="s">
        <v>146</v>
      </c>
      <c r="H64" s="19" t="s">
        <v>721</v>
      </c>
      <c r="M64" s="21">
        <f t="shared" si="2"/>
        <v>36643</v>
      </c>
      <c r="N64" s="21">
        <f t="shared" si="3"/>
        <v>36680</v>
      </c>
      <c r="O64" s="21">
        <f t="shared" si="4"/>
        <v>36761</v>
      </c>
      <c r="P64" s="1">
        <f t="shared" si="5"/>
        <v>118</v>
      </c>
      <c r="Q64" s="1">
        <f t="shared" si="6"/>
        <v>81</v>
      </c>
    </row>
    <row r="65" spans="1:17">
      <c r="A65" s="1">
        <v>2000</v>
      </c>
      <c r="B65" s="1" t="s">
        <v>780</v>
      </c>
      <c r="C65" s="1" t="str">
        <f t="shared" si="0"/>
        <v>원교 라 - 14</v>
      </c>
      <c r="D65" s="1" t="str">
        <f t="shared" si="1"/>
        <v/>
      </c>
      <c r="E65" s="1" t="s">
        <v>598</v>
      </c>
      <c r="F65" s="19" t="s">
        <v>606</v>
      </c>
      <c r="G65" s="19" t="s">
        <v>813</v>
      </c>
      <c r="H65" s="19" t="s">
        <v>770</v>
      </c>
      <c r="M65" s="21">
        <f t="shared" si="2"/>
        <v>36648</v>
      </c>
      <c r="N65" s="21">
        <f t="shared" si="3"/>
        <v>36687</v>
      </c>
      <c r="O65" s="21">
        <f t="shared" si="4"/>
        <v>36779</v>
      </c>
      <c r="P65" s="1">
        <f t="shared" si="5"/>
        <v>131</v>
      </c>
      <c r="Q65" s="1">
        <f t="shared" si="6"/>
        <v>92</v>
      </c>
    </row>
    <row r="66" spans="1:17">
      <c r="A66" s="1">
        <v>2000</v>
      </c>
      <c r="B66" s="1" t="s">
        <v>780</v>
      </c>
      <c r="C66" s="1" t="str">
        <f t="shared" si="0"/>
        <v>원교 라 - 14</v>
      </c>
      <c r="D66" s="1" t="str">
        <f t="shared" si="1"/>
        <v/>
      </c>
      <c r="E66" s="1" t="s">
        <v>13</v>
      </c>
      <c r="F66" s="19" t="s">
        <v>816</v>
      </c>
      <c r="G66" s="19" t="s">
        <v>28</v>
      </c>
      <c r="H66" s="19" t="s">
        <v>28</v>
      </c>
      <c r="M66" s="21">
        <f t="shared" si="2"/>
        <v>36650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2000</v>
      </c>
      <c r="B67" s="1" t="s">
        <v>780</v>
      </c>
      <c r="C67" s="1" t="str">
        <f t="shared" ref="C67:C106" si="7">IFERROR(TRIM(LEFT(B67, FIND("(",B67)-1)), B67)</f>
        <v>원교 라 - 14</v>
      </c>
      <c r="D67" s="1" t="str">
        <f t="shared" ref="D67:D106" si="8">IFERROR(MID(B67, FIND("(",B67)+1, FIND(")",B67)-FIND("(",B67)-1), "")</f>
        <v/>
      </c>
      <c r="E67" s="1" t="s">
        <v>14</v>
      </c>
      <c r="F67" s="19" t="s">
        <v>28</v>
      </c>
      <c r="G67" s="19" t="s">
        <v>28</v>
      </c>
      <c r="H67" s="19" t="s">
        <v>28</v>
      </c>
      <c r="M67" s="21" t="str">
        <f t="shared" ref="M67:M106" si="9">IF(F67="-","", DATE($A67, LEFT(F67,FIND(".",F67)-1), MID(F67,FIND(".",F67)+1,LEN(F67))))</f>
        <v/>
      </c>
      <c r="N67" s="21" t="str">
        <f t="shared" ref="N67:N106" si="10">IF(G67="-","", DATE($A67, LEFT(G67,FIND(".",G67)-1), MID(G67,FIND(".",G67)+1,LEN(G67))))</f>
        <v/>
      </c>
      <c r="O67" s="21" t="str">
        <f t="shared" ref="O67:O106" si="11">IF(H67="-","", DATE($A67, LEFT(H67,FIND(".",H67)-1), MID(H67,FIND(".",H67)+1,LEN(H67))))</f>
        <v/>
      </c>
      <c r="P67" s="1" t="str">
        <f t="shared" ref="P67:P106" si="12">IF(OR(M67="",O67=""),"", O67-M67)</f>
        <v/>
      </c>
      <c r="Q67" s="1" t="str">
        <f t="shared" ref="Q67:Q106" si="13">IF(OR(N67="",O67=""),"", O67-N67)</f>
        <v/>
      </c>
    </row>
    <row r="68" spans="1:17">
      <c r="A68" s="1">
        <v>2000</v>
      </c>
      <c r="B68" s="1" t="s">
        <v>780</v>
      </c>
      <c r="C68" s="1" t="str">
        <f t="shared" si="7"/>
        <v>원교 라 - 14</v>
      </c>
      <c r="D68" s="1" t="str">
        <f t="shared" si="8"/>
        <v/>
      </c>
      <c r="E68" s="1" t="s">
        <v>694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2000</v>
      </c>
      <c r="B69" s="1" t="s">
        <v>780</v>
      </c>
      <c r="C69" s="1" t="str">
        <f t="shared" si="7"/>
        <v>원교 라 - 14</v>
      </c>
      <c r="D69" s="1" t="str">
        <f t="shared" si="8"/>
        <v/>
      </c>
      <c r="E69" s="1" t="s">
        <v>17</v>
      </c>
      <c r="F69" s="19" t="s">
        <v>687</v>
      </c>
      <c r="G69" s="19" t="s">
        <v>28</v>
      </c>
      <c r="H69" s="19" t="s">
        <v>28</v>
      </c>
      <c r="M69" s="21">
        <f t="shared" si="9"/>
        <v>36632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2000</v>
      </c>
      <c r="B70" s="1" t="s">
        <v>780</v>
      </c>
      <c r="C70" s="1" t="str">
        <f t="shared" si="7"/>
        <v>원교 라 - 14</v>
      </c>
      <c r="D70" s="1" t="str">
        <f t="shared" si="8"/>
        <v/>
      </c>
      <c r="E70" s="1" t="s">
        <v>614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2000</v>
      </c>
      <c r="B71" s="1" t="s">
        <v>780</v>
      </c>
      <c r="C71" s="1" t="str">
        <f t="shared" si="7"/>
        <v>원교 라 - 14</v>
      </c>
      <c r="D71" s="1" t="str">
        <f t="shared" si="8"/>
        <v/>
      </c>
      <c r="E71" s="1" t="s">
        <v>19</v>
      </c>
      <c r="F71" s="19" t="s">
        <v>687</v>
      </c>
      <c r="G71" s="19" t="s">
        <v>28</v>
      </c>
      <c r="H71" s="19" t="s">
        <v>28</v>
      </c>
      <c r="M71" s="21">
        <f t="shared" si="9"/>
        <v>36632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2000</v>
      </c>
      <c r="B72" s="1" t="s">
        <v>747</v>
      </c>
      <c r="C72" s="1" t="str">
        <f t="shared" si="7"/>
        <v>원교 라 - 15</v>
      </c>
      <c r="D72" s="1" t="str">
        <f t="shared" si="8"/>
        <v/>
      </c>
      <c r="E72" s="1" t="s">
        <v>598</v>
      </c>
      <c r="F72" s="19" t="s">
        <v>606</v>
      </c>
      <c r="G72" s="19" t="s">
        <v>148</v>
      </c>
      <c r="H72" s="19" t="s">
        <v>743</v>
      </c>
      <c r="M72" s="21">
        <f t="shared" si="9"/>
        <v>36648</v>
      </c>
      <c r="N72" s="21">
        <f t="shared" si="10"/>
        <v>36685</v>
      </c>
      <c r="O72" s="21">
        <f t="shared" si="11"/>
        <v>36765</v>
      </c>
      <c r="P72" s="1">
        <f t="shared" si="12"/>
        <v>117</v>
      </c>
      <c r="Q72" s="1">
        <f t="shared" si="13"/>
        <v>80</v>
      </c>
    </row>
    <row r="73" spans="1:17">
      <c r="A73" s="1">
        <v>2000</v>
      </c>
      <c r="B73" s="1" t="s">
        <v>747</v>
      </c>
      <c r="C73" s="1" t="str">
        <f t="shared" si="7"/>
        <v>원교 라 - 15</v>
      </c>
      <c r="D73" s="1" t="str">
        <f t="shared" si="8"/>
        <v/>
      </c>
      <c r="E73" s="1" t="s">
        <v>13</v>
      </c>
      <c r="F73" s="19" t="s">
        <v>605</v>
      </c>
      <c r="G73" s="19" t="s">
        <v>803</v>
      </c>
      <c r="H73" s="19" t="s">
        <v>28</v>
      </c>
      <c r="M73" s="21">
        <f t="shared" si="9"/>
        <v>36647</v>
      </c>
      <c r="N73" s="21">
        <f t="shared" si="10"/>
        <v>36689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2000</v>
      </c>
      <c r="B74" s="1" t="s">
        <v>747</v>
      </c>
      <c r="C74" s="1" t="str">
        <f t="shared" si="7"/>
        <v>원교 라 - 15</v>
      </c>
      <c r="D74" s="1" t="str">
        <f t="shared" si="8"/>
        <v/>
      </c>
      <c r="E74" s="1" t="s">
        <v>14</v>
      </c>
      <c r="F74" s="19" t="s">
        <v>693</v>
      </c>
      <c r="G74" s="19" t="s">
        <v>304</v>
      </c>
      <c r="H74" s="19" t="s">
        <v>683</v>
      </c>
      <c r="M74" s="21">
        <f t="shared" si="9"/>
        <v>36643</v>
      </c>
      <c r="N74" s="21">
        <f t="shared" si="10"/>
        <v>36683</v>
      </c>
      <c r="O74" s="21">
        <f t="shared" si="11"/>
        <v>36763</v>
      </c>
      <c r="P74" s="1">
        <f t="shared" si="12"/>
        <v>120</v>
      </c>
      <c r="Q74" s="1">
        <f t="shared" si="13"/>
        <v>80</v>
      </c>
    </row>
    <row r="75" spans="1:17">
      <c r="A75" s="1">
        <v>2000</v>
      </c>
      <c r="B75" s="1" t="s">
        <v>747</v>
      </c>
      <c r="C75" s="1" t="str">
        <f t="shared" si="7"/>
        <v>원교 라 - 15</v>
      </c>
      <c r="D75" s="1" t="str">
        <f t="shared" si="8"/>
        <v/>
      </c>
      <c r="E75" s="1" t="s">
        <v>694</v>
      </c>
      <c r="F75" s="19" t="s">
        <v>687</v>
      </c>
      <c r="G75" s="19" t="s">
        <v>722</v>
      </c>
      <c r="H75" s="19" t="s">
        <v>686</v>
      </c>
      <c r="M75" s="21">
        <f t="shared" si="9"/>
        <v>36632</v>
      </c>
      <c r="N75" s="21">
        <f t="shared" si="10"/>
        <v>36670</v>
      </c>
      <c r="O75" s="21">
        <f t="shared" si="11"/>
        <v>36759</v>
      </c>
      <c r="P75" s="1">
        <f t="shared" si="12"/>
        <v>127</v>
      </c>
      <c r="Q75" s="1">
        <f t="shared" si="13"/>
        <v>89</v>
      </c>
    </row>
    <row r="76" spans="1:17">
      <c r="A76" s="1">
        <v>2000</v>
      </c>
      <c r="B76" s="1" t="s">
        <v>747</v>
      </c>
      <c r="C76" s="1" t="str">
        <f t="shared" si="7"/>
        <v>원교 라 - 15</v>
      </c>
      <c r="D76" s="1" t="str">
        <f t="shared" si="8"/>
        <v/>
      </c>
      <c r="E76" s="1" t="s">
        <v>17</v>
      </c>
      <c r="F76" s="19" t="s">
        <v>676</v>
      </c>
      <c r="G76" s="19" t="s">
        <v>154</v>
      </c>
      <c r="H76" s="19" t="s">
        <v>743</v>
      </c>
      <c r="M76" s="21">
        <f t="shared" si="9"/>
        <v>36633</v>
      </c>
      <c r="N76" s="21">
        <f t="shared" si="10"/>
        <v>36681</v>
      </c>
      <c r="O76" s="21">
        <f t="shared" si="11"/>
        <v>36765</v>
      </c>
      <c r="P76" s="1">
        <f t="shared" si="12"/>
        <v>132</v>
      </c>
      <c r="Q76" s="1">
        <f t="shared" si="13"/>
        <v>84</v>
      </c>
    </row>
    <row r="77" spans="1:17">
      <c r="A77" s="1">
        <v>2000</v>
      </c>
      <c r="B77" s="1" t="s">
        <v>747</v>
      </c>
      <c r="C77" s="1" t="str">
        <f t="shared" si="7"/>
        <v>원교 라 - 15</v>
      </c>
      <c r="D77" s="1" t="str">
        <f t="shared" si="8"/>
        <v/>
      </c>
      <c r="E77" s="1" t="s">
        <v>614</v>
      </c>
      <c r="F77" s="19" t="s">
        <v>718</v>
      </c>
      <c r="G77" s="19" t="s">
        <v>701</v>
      </c>
      <c r="H77" s="19" t="s">
        <v>689</v>
      </c>
      <c r="M77" s="21">
        <f t="shared" si="9"/>
        <v>36635</v>
      </c>
      <c r="N77" s="21">
        <f t="shared" si="10"/>
        <v>36676</v>
      </c>
      <c r="O77" s="21">
        <f t="shared" si="11"/>
        <v>36756</v>
      </c>
      <c r="P77" s="1">
        <f t="shared" si="12"/>
        <v>121</v>
      </c>
      <c r="Q77" s="1">
        <f t="shared" si="13"/>
        <v>80</v>
      </c>
    </row>
    <row r="78" spans="1:17">
      <c r="A78" s="1">
        <v>2000</v>
      </c>
      <c r="B78" s="1" t="s">
        <v>747</v>
      </c>
      <c r="C78" s="1" t="str">
        <f t="shared" si="7"/>
        <v>원교 라 - 15</v>
      </c>
      <c r="D78" s="1" t="str">
        <f t="shared" si="8"/>
        <v/>
      </c>
      <c r="E78" s="1" t="s">
        <v>19</v>
      </c>
      <c r="F78" s="19" t="s">
        <v>678</v>
      </c>
      <c r="G78" s="19" t="s">
        <v>313</v>
      </c>
      <c r="H78" s="19" t="s">
        <v>724</v>
      </c>
      <c r="M78" s="21">
        <f t="shared" si="9"/>
        <v>36645</v>
      </c>
      <c r="N78" s="21">
        <f t="shared" si="10"/>
        <v>36678</v>
      </c>
      <c r="O78" s="21">
        <f t="shared" si="11"/>
        <v>36755</v>
      </c>
      <c r="P78" s="1">
        <f t="shared" si="12"/>
        <v>110</v>
      </c>
      <c r="Q78" s="1">
        <f t="shared" si="13"/>
        <v>77</v>
      </c>
    </row>
    <row r="79" spans="1:17">
      <c r="A79" s="1">
        <v>2000</v>
      </c>
      <c r="B79" s="1" t="s">
        <v>758</v>
      </c>
      <c r="C79" s="1" t="str">
        <f t="shared" si="7"/>
        <v>원교 라 - 16</v>
      </c>
      <c r="D79" s="1" t="str">
        <f t="shared" si="8"/>
        <v/>
      </c>
      <c r="E79" s="1" t="s">
        <v>598</v>
      </c>
      <c r="F79" s="19" t="s">
        <v>821</v>
      </c>
      <c r="G79" s="19" t="s">
        <v>144</v>
      </c>
      <c r="H79" s="19" t="s">
        <v>292</v>
      </c>
      <c r="M79" s="21">
        <f t="shared" si="9"/>
        <v>36649</v>
      </c>
      <c r="N79" s="21">
        <f t="shared" si="10"/>
        <v>36684</v>
      </c>
      <c r="O79" s="21">
        <f t="shared" si="11"/>
        <v>36771</v>
      </c>
      <c r="P79" s="1">
        <f t="shared" si="12"/>
        <v>122</v>
      </c>
      <c r="Q79" s="1">
        <f t="shared" si="13"/>
        <v>87</v>
      </c>
    </row>
    <row r="80" spans="1:17">
      <c r="A80" s="1">
        <v>2000</v>
      </c>
      <c r="B80" s="1" t="s">
        <v>758</v>
      </c>
      <c r="C80" s="1" t="str">
        <f t="shared" si="7"/>
        <v>원교 라 - 16</v>
      </c>
      <c r="D80" s="1" t="str">
        <f t="shared" si="8"/>
        <v/>
      </c>
      <c r="E80" s="1" t="s">
        <v>13</v>
      </c>
      <c r="F80" s="19" t="s">
        <v>606</v>
      </c>
      <c r="G80" s="19" t="s">
        <v>803</v>
      </c>
      <c r="H80" s="19" t="s">
        <v>28</v>
      </c>
      <c r="M80" s="21">
        <f t="shared" si="9"/>
        <v>36648</v>
      </c>
      <c r="N80" s="21">
        <f t="shared" si="10"/>
        <v>36689</v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2000</v>
      </c>
      <c r="B81" s="1" t="s">
        <v>758</v>
      </c>
      <c r="C81" s="1" t="str">
        <f t="shared" si="7"/>
        <v>원교 라 - 16</v>
      </c>
      <c r="D81" s="1" t="str">
        <f t="shared" si="8"/>
        <v/>
      </c>
      <c r="E81" s="1" t="s">
        <v>14</v>
      </c>
      <c r="F81" s="19" t="s">
        <v>719</v>
      </c>
      <c r="G81" s="19" t="s">
        <v>28</v>
      </c>
      <c r="H81" s="19" t="s">
        <v>28</v>
      </c>
      <c r="M81" s="21">
        <f t="shared" si="9"/>
        <v>36642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2000</v>
      </c>
      <c r="B82" s="1" t="s">
        <v>758</v>
      </c>
      <c r="C82" s="1" t="str">
        <f t="shared" si="7"/>
        <v>원교 라 - 16</v>
      </c>
      <c r="D82" s="1" t="str">
        <f t="shared" si="8"/>
        <v/>
      </c>
      <c r="E82" s="1" t="s">
        <v>694</v>
      </c>
      <c r="F82" s="19" t="s">
        <v>718</v>
      </c>
      <c r="G82" s="19" t="s">
        <v>665</v>
      </c>
      <c r="H82" s="19" t="s">
        <v>28</v>
      </c>
      <c r="M82" s="21">
        <f t="shared" si="9"/>
        <v>36635</v>
      </c>
      <c r="N82" s="21">
        <f t="shared" si="10"/>
        <v>36675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2000</v>
      </c>
      <c r="B83" s="1" t="s">
        <v>758</v>
      </c>
      <c r="C83" s="1" t="str">
        <f t="shared" si="7"/>
        <v>원교 라 - 16</v>
      </c>
      <c r="D83" s="1" t="str">
        <f t="shared" si="8"/>
        <v/>
      </c>
      <c r="E83" s="1" t="s">
        <v>17</v>
      </c>
      <c r="F83" s="19" t="s">
        <v>687</v>
      </c>
      <c r="G83" s="19" t="s">
        <v>28</v>
      </c>
      <c r="H83" s="19" t="s">
        <v>28</v>
      </c>
      <c r="M83" s="21">
        <f t="shared" si="9"/>
        <v>36632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2000</v>
      </c>
      <c r="B84" s="1" t="s">
        <v>758</v>
      </c>
      <c r="C84" s="1" t="str">
        <f t="shared" si="7"/>
        <v>원교 라 - 16</v>
      </c>
      <c r="D84" s="1" t="str">
        <f t="shared" si="8"/>
        <v/>
      </c>
      <c r="E84" s="1" t="s">
        <v>614</v>
      </c>
      <c r="F84" s="19" t="s">
        <v>696</v>
      </c>
      <c r="G84" s="19" t="s">
        <v>701</v>
      </c>
      <c r="H84" s="19" t="s">
        <v>28</v>
      </c>
      <c r="M84" s="21">
        <f t="shared" si="9"/>
        <v>36640</v>
      </c>
      <c r="N84" s="21">
        <f t="shared" si="10"/>
        <v>36676</v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2000</v>
      </c>
      <c r="B85" s="1" t="s">
        <v>758</v>
      </c>
      <c r="C85" s="1" t="str">
        <f t="shared" si="7"/>
        <v>원교 라 - 16</v>
      </c>
      <c r="D85" s="1" t="str">
        <f t="shared" si="8"/>
        <v/>
      </c>
      <c r="E85" s="1" t="s">
        <v>19</v>
      </c>
      <c r="F85" s="19" t="s">
        <v>667</v>
      </c>
      <c r="G85" s="19" t="s">
        <v>141</v>
      </c>
      <c r="H85" s="19" t="s">
        <v>316</v>
      </c>
      <c r="M85" s="21">
        <f t="shared" si="9"/>
        <v>36637</v>
      </c>
      <c r="N85" s="21">
        <f t="shared" si="10"/>
        <v>36679</v>
      </c>
      <c r="O85" s="21">
        <f t="shared" si="11"/>
        <v>36770</v>
      </c>
      <c r="P85" s="1">
        <f t="shared" si="12"/>
        <v>133</v>
      </c>
      <c r="Q85" s="1">
        <f t="shared" si="13"/>
        <v>91</v>
      </c>
    </row>
    <row r="86" spans="1:17">
      <c r="A86" s="1">
        <v>2000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598</v>
      </c>
      <c r="F86" s="19" t="s">
        <v>605</v>
      </c>
      <c r="G86" s="19" t="s">
        <v>813</v>
      </c>
      <c r="H86" s="19" t="s">
        <v>291</v>
      </c>
      <c r="M86" s="21">
        <f t="shared" si="9"/>
        <v>36647</v>
      </c>
      <c r="N86" s="21">
        <f t="shared" si="10"/>
        <v>36687</v>
      </c>
      <c r="O86" s="21">
        <f t="shared" si="11"/>
        <v>36776</v>
      </c>
      <c r="P86" s="1">
        <f t="shared" si="12"/>
        <v>129</v>
      </c>
      <c r="Q86" s="1">
        <f t="shared" si="13"/>
        <v>89</v>
      </c>
    </row>
    <row r="87" spans="1:17">
      <c r="A87" s="1">
        <v>2000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693</v>
      </c>
      <c r="G87" s="19" t="s">
        <v>602</v>
      </c>
      <c r="H87" s="19" t="s">
        <v>282</v>
      </c>
      <c r="M87" s="21">
        <f t="shared" si="9"/>
        <v>36643</v>
      </c>
      <c r="N87" s="21">
        <f t="shared" si="10"/>
        <v>36686</v>
      </c>
      <c r="O87" s="21">
        <f t="shared" si="11"/>
        <v>36775</v>
      </c>
      <c r="P87" s="1">
        <f t="shared" si="12"/>
        <v>132</v>
      </c>
      <c r="Q87" s="1">
        <f t="shared" si="13"/>
        <v>89</v>
      </c>
    </row>
    <row r="88" spans="1:17">
      <c r="A88" s="1">
        <v>2000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670</v>
      </c>
      <c r="G88" s="19" t="s">
        <v>701</v>
      </c>
      <c r="H88" s="19" t="s">
        <v>721</v>
      </c>
      <c r="M88" s="21">
        <f t="shared" si="9"/>
        <v>36636</v>
      </c>
      <c r="N88" s="21">
        <f t="shared" si="10"/>
        <v>36676</v>
      </c>
      <c r="O88" s="21">
        <f t="shared" si="11"/>
        <v>36761</v>
      </c>
      <c r="P88" s="1">
        <f t="shared" si="12"/>
        <v>125</v>
      </c>
      <c r="Q88" s="1">
        <f t="shared" si="13"/>
        <v>85</v>
      </c>
    </row>
    <row r="89" spans="1:17">
      <c r="A89" s="1">
        <v>2000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694</v>
      </c>
      <c r="F89" s="19" t="s">
        <v>745</v>
      </c>
      <c r="G89" s="19" t="s">
        <v>583</v>
      </c>
      <c r="H89" s="19" t="s">
        <v>683</v>
      </c>
      <c r="M89" s="21">
        <f t="shared" si="9"/>
        <v>36627</v>
      </c>
      <c r="N89" s="21">
        <f t="shared" si="10"/>
        <v>36673</v>
      </c>
      <c r="O89" s="21">
        <f t="shared" si="11"/>
        <v>36763</v>
      </c>
      <c r="P89" s="1">
        <f t="shared" si="12"/>
        <v>136</v>
      </c>
      <c r="Q89" s="1">
        <f t="shared" si="13"/>
        <v>90</v>
      </c>
    </row>
    <row r="90" spans="1:17">
      <c r="A90" s="1">
        <v>2000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17</v>
      </c>
      <c r="F90" s="19" t="s">
        <v>708</v>
      </c>
      <c r="G90" s="19" t="s">
        <v>141</v>
      </c>
      <c r="H90" s="19" t="s">
        <v>721</v>
      </c>
      <c r="M90" s="21">
        <f t="shared" si="9"/>
        <v>36630</v>
      </c>
      <c r="N90" s="21">
        <f t="shared" si="10"/>
        <v>36679</v>
      </c>
      <c r="O90" s="21">
        <f t="shared" si="11"/>
        <v>36761</v>
      </c>
      <c r="P90" s="1">
        <f t="shared" si="12"/>
        <v>131</v>
      </c>
      <c r="Q90" s="1">
        <f t="shared" si="13"/>
        <v>82</v>
      </c>
    </row>
    <row r="91" spans="1:17">
      <c r="A91" s="1">
        <v>2000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614</v>
      </c>
      <c r="F91" s="19" t="s">
        <v>718</v>
      </c>
      <c r="G91" s="19" t="s">
        <v>701</v>
      </c>
      <c r="H91" s="19" t="s">
        <v>721</v>
      </c>
      <c r="M91" s="21">
        <f t="shared" si="9"/>
        <v>36635</v>
      </c>
      <c r="N91" s="21">
        <f t="shared" si="10"/>
        <v>36676</v>
      </c>
      <c r="O91" s="21">
        <f t="shared" si="11"/>
        <v>36761</v>
      </c>
      <c r="P91" s="1">
        <f t="shared" si="12"/>
        <v>126</v>
      </c>
      <c r="Q91" s="1">
        <f t="shared" si="13"/>
        <v>85</v>
      </c>
    </row>
    <row r="92" spans="1:17">
      <c r="A92" s="1">
        <v>2000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708</v>
      </c>
      <c r="G92" s="19" t="s">
        <v>680</v>
      </c>
      <c r="H92" s="19" t="s">
        <v>686</v>
      </c>
      <c r="M92" s="21">
        <f t="shared" si="9"/>
        <v>36630</v>
      </c>
      <c r="N92" s="21">
        <f t="shared" si="10"/>
        <v>36674</v>
      </c>
      <c r="O92" s="21">
        <f t="shared" si="11"/>
        <v>36759</v>
      </c>
      <c r="P92" s="1">
        <f t="shared" si="12"/>
        <v>129</v>
      </c>
      <c r="Q92" s="1">
        <f t="shared" si="13"/>
        <v>85</v>
      </c>
    </row>
    <row r="93" spans="1:17">
      <c r="A93" s="1">
        <v>2000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598</v>
      </c>
      <c r="F93" s="19" t="s">
        <v>822</v>
      </c>
      <c r="G93" s="19" t="s">
        <v>803</v>
      </c>
      <c r="H93" s="19" t="s">
        <v>806</v>
      </c>
      <c r="M93" s="21">
        <f t="shared" si="9"/>
        <v>36651</v>
      </c>
      <c r="N93" s="21">
        <f t="shared" si="10"/>
        <v>36689</v>
      </c>
      <c r="O93" s="21">
        <f t="shared" si="11"/>
        <v>36790</v>
      </c>
      <c r="P93" s="1">
        <f t="shared" si="12"/>
        <v>139</v>
      </c>
      <c r="Q93" s="1">
        <f t="shared" si="13"/>
        <v>101</v>
      </c>
    </row>
    <row r="94" spans="1:17">
      <c r="A94" s="1">
        <v>2000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2000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2000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694</v>
      </c>
      <c r="F96" s="19" t="s">
        <v>676</v>
      </c>
      <c r="G96" s="19" t="s">
        <v>701</v>
      </c>
      <c r="H96" s="19" t="s">
        <v>28</v>
      </c>
      <c r="M96" s="21">
        <f t="shared" si="9"/>
        <v>36633</v>
      </c>
      <c r="N96" s="21">
        <f t="shared" si="10"/>
        <v>36676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2000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17</v>
      </c>
      <c r="F97" s="19" t="s">
        <v>676</v>
      </c>
      <c r="G97" s="19" t="s">
        <v>146</v>
      </c>
      <c r="H97" s="19" t="s">
        <v>728</v>
      </c>
      <c r="M97" s="21">
        <f t="shared" si="9"/>
        <v>36633</v>
      </c>
      <c r="N97" s="21">
        <f t="shared" si="10"/>
        <v>36680</v>
      </c>
      <c r="O97" s="21">
        <f t="shared" si="11"/>
        <v>36785</v>
      </c>
      <c r="P97" s="1">
        <f t="shared" si="12"/>
        <v>152</v>
      </c>
      <c r="Q97" s="1">
        <f t="shared" si="13"/>
        <v>105</v>
      </c>
    </row>
    <row r="98" spans="1:17">
      <c r="A98" s="1">
        <v>2000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614</v>
      </c>
      <c r="F98" s="19" t="s">
        <v>696</v>
      </c>
      <c r="G98" s="19" t="s">
        <v>813</v>
      </c>
      <c r="H98" s="19" t="s">
        <v>725</v>
      </c>
      <c r="M98" s="21">
        <f t="shared" si="9"/>
        <v>36640</v>
      </c>
      <c r="N98" s="21">
        <f t="shared" si="10"/>
        <v>36687</v>
      </c>
      <c r="O98" s="21">
        <f t="shared" si="11"/>
        <v>36784</v>
      </c>
      <c r="P98" s="1">
        <f t="shared" si="12"/>
        <v>144</v>
      </c>
      <c r="Q98" s="1">
        <f t="shared" si="13"/>
        <v>97</v>
      </c>
    </row>
    <row r="99" spans="1:17">
      <c r="A99" s="1">
        <v>2000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696</v>
      </c>
      <c r="G99" s="19" t="s">
        <v>178</v>
      </c>
      <c r="H99" s="19" t="s">
        <v>784</v>
      </c>
      <c r="M99" s="21">
        <f t="shared" si="9"/>
        <v>36640</v>
      </c>
      <c r="N99" s="21">
        <f t="shared" si="10"/>
        <v>36682</v>
      </c>
      <c r="O99" s="21">
        <f t="shared" si="11"/>
        <v>36797</v>
      </c>
      <c r="P99" s="1">
        <f t="shared" si="12"/>
        <v>157</v>
      </c>
      <c r="Q99" s="1">
        <f t="shared" si="13"/>
        <v>115</v>
      </c>
    </row>
    <row r="100" spans="1:17">
      <c r="A100" s="1">
        <v>2000</v>
      </c>
      <c r="B100" s="1" t="s">
        <v>522</v>
      </c>
      <c r="C100" s="1" t="str">
        <f t="shared" si="7"/>
        <v>Sheridan</v>
      </c>
      <c r="D100" s="1" t="str">
        <f t="shared" si="8"/>
        <v>대조</v>
      </c>
      <c r="E100" s="1" t="s">
        <v>598</v>
      </c>
      <c r="F100" s="19" t="s">
        <v>821</v>
      </c>
      <c r="G100" s="19" t="s">
        <v>803</v>
      </c>
      <c r="H100" s="19" t="s">
        <v>772</v>
      </c>
      <c r="M100" s="21">
        <f t="shared" si="9"/>
        <v>36649</v>
      </c>
      <c r="N100" s="21">
        <f t="shared" si="10"/>
        <v>36689</v>
      </c>
      <c r="O100" s="21">
        <f t="shared" si="11"/>
        <v>36809</v>
      </c>
      <c r="P100" s="1">
        <f t="shared" si="12"/>
        <v>160</v>
      </c>
      <c r="Q100" s="1">
        <f t="shared" si="13"/>
        <v>120</v>
      </c>
    </row>
    <row r="101" spans="1:17">
      <c r="A101" s="1">
        <v>2000</v>
      </c>
      <c r="B101" s="1" t="s">
        <v>522</v>
      </c>
      <c r="C101" s="1" t="str">
        <f t="shared" si="7"/>
        <v>Sheridan</v>
      </c>
      <c r="D101" s="1" t="str">
        <f t="shared" si="8"/>
        <v>대조</v>
      </c>
      <c r="E101" s="1" t="s">
        <v>13</v>
      </c>
      <c r="F101" s="19" t="s">
        <v>678</v>
      </c>
      <c r="G101" s="19" t="s">
        <v>813</v>
      </c>
      <c r="H101" s="19" t="s">
        <v>662</v>
      </c>
      <c r="M101" s="21">
        <f t="shared" si="9"/>
        <v>36645</v>
      </c>
      <c r="N101" s="21">
        <f t="shared" si="10"/>
        <v>36687</v>
      </c>
      <c r="O101" s="21">
        <f t="shared" si="11"/>
        <v>36808</v>
      </c>
      <c r="P101" s="1">
        <f t="shared" si="12"/>
        <v>163</v>
      </c>
      <c r="Q101" s="1">
        <f t="shared" si="13"/>
        <v>121</v>
      </c>
    </row>
    <row r="102" spans="1:17">
      <c r="A102" s="1">
        <v>2000</v>
      </c>
      <c r="B102" s="1" t="s">
        <v>522</v>
      </c>
      <c r="C102" s="1" t="str">
        <f t="shared" si="7"/>
        <v>Sheridan</v>
      </c>
      <c r="D102" s="1" t="str">
        <f t="shared" si="8"/>
        <v>대조</v>
      </c>
      <c r="E102" s="1" t="s">
        <v>14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2000</v>
      </c>
      <c r="B103" s="1" t="s">
        <v>522</v>
      </c>
      <c r="C103" s="1" t="str">
        <f t="shared" si="7"/>
        <v>Sheridan</v>
      </c>
      <c r="D103" s="1" t="str">
        <f t="shared" si="8"/>
        <v>대조</v>
      </c>
      <c r="E103" s="1" t="s">
        <v>694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2000</v>
      </c>
      <c r="B104" s="1" t="s">
        <v>522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2000</v>
      </c>
      <c r="B105" s="1" t="s">
        <v>522</v>
      </c>
      <c r="C105" s="1" t="str">
        <f t="shared" si="7"/>
        <v>Sheridan</v>
      </c>
      <c r="D105" s="1" t="str">
        <f t="shared" si="8"/>
        <v>대조</v>
      </c>
      <c r="E105" s="1" t="s">
        <v>614</v>
      </c>
      <c r="F105" s="19" t="s">
        <v>667</v>
      </c>
      <c r="G105" s="19" t="s">
        <v>178</v>
      </c>
      <c r="H105" s="19" t="s">
        <v>823</v>
      </c>
      <c r="M105" s="21">
        <f t="shared" si="9"/>
        <v>36637</v>
      </c>
      <c r="N105" s="21">
        <f t="shared" si="10"/>
        <v>36682</v>
      </c>
      <c r="O105" s="21">
        <f t="shared" si="11"/>
        <v>36816</v>
      </c>
      <c r="P105" s="1">
        <f t="shared" si="12"/>
        <v>179</v>
      </c>
      <c r="Q105" s="1">
        <f t="shared" si="13"/>
        <v>134</v>
      </c>
    </row>
    <row r="106" spans="1:17">
      <c r="A106" s="1">
        <v>2000</v>
      </c>
      <c r="B106" s="1" t="s">
        <v>522</v>
      </c>
      <c r="C106" s="1" t="str">
        <f t="shared" si="7"/>
        <v>Sheridan</v>
      </c>
      <c r="D106" s="1" t="str">
        <f t="shared" si="8"/>
        <v>대조</v>
      </c>
      <c r="E106" s="1" t="s">
        <v>19</v>
      </c>
      <c r="F106" s="19" t="s">
        <v>695</v>
      </c>
      <c r="G106" s="19" t="s">
        <v>674</v>
      </c>
      <c r="H106" s="19" t="s">
        <v>824</v>
      </c>
      <c r="M106" s="21">
        <f t="shared" si="9"/>
        <v>36631</v>
      </c>
      <c r="N106" s="21">
        <f t="shared" si="10"/>
        <v>36677</v>
      </c>
      <c r="O106" s="21">
        <f t="shared" si="11"/>
        <v>36818</v>
      </c>
      <c r="P106" s="1">
        <f t="shared" si="12"/>
        <v>187</v>
      </c>
      <c r="Q106" s="1">
        <f t="shared" si="13"/>
        <v>141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89A5-7955-40DB-A2F6-8725F5BB93AC}">
  <dimension ref="A1:Q75"/>
  <sheetViews>
    <sheetView workbookViewId="0">
      <selection activeCell="I2" sqref="I2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8.2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1999</v>
      </c>
      <c r="B2" s="1" t="s">
        <v>843</v>
      </c>
      <c r="C2" s="1" t="str">
        <f>IFERROR(TRIM(LEFT(B2, FIND("(",B2)-1)), B2)</f>
        <v>원교라-05호</v>
      </c>
      <c r="D2" s="1" t="str">
        <f>IFERROR(MID(B2, FIND("(",B2)+1, FIND(")",B2)-FIND("(",B2)-1), "")</f>
        <v/>
      </c>
      <c r="E2" s="1" t="s">
        <v>598</v>
      </c>
      <c r="F2" s="19" t="s">
        <v>184</v>
      </c>
      <c r="G2" s="19" t="s">
        <v>188</v>
      </c>
      <c r="H2" s="19" t="s">
        <v>339</v>
      </c>
      <c r="M2" s="21">
        <f>IF(F2="-","", DATE($A2, LEFT(F2,FIND(".",F2)-1), MID(F2,FIND(".",F2)+1,LEN(F2))))</f>
        <v>36271</v>
      </c>
      <c r="N2" s="21">
        <f>IF(G2="-","", DATE($A2, LEFT(G2,FIND(".",G2)-1), MID(G2,FIND(".",G2)+1,LEN(G2))))</f>
        <v>36314</v>
      </c>
      <c r="O2" s="21">
        <f>IF(H2="-","", DATE($A2, LEFT(H2,FIND(".",H2)-1), MID(H2,FIND(".",H2)+1,LEN(H2))))</f>
        <v>36407</v>
      </c>
      <c r="P2" s="1">
        <f>IF(OR(M2="",O2=""),"", O2-M2)</f>
        <v>136</v>
      </c>
      <c r="Q2" s="1">
        <f>IF(OR(N2="",O2=""),"", O2-N2)</f>
        <v>93</v>
      </c>
    </row>
    <row r="3" spans="1:17">
      <c r="A3" s="1">
        <v>1999</v>
      </c>
      <c r="B3" s="1" t="s">
        <v>843</v>
      </c>
      <c r="C3" s="1" t="str">
        <f t="shared" ref="C3:C65" si="0">IFERROR(TRIM(LEFT(B3, FIND("(",B3)-1)), B3)</f>
        <v>원교라-05호</v>
      </c>
      <c r="D3" s="1" t="str">
        <f t="shared" ref="D3:D65" si="1">IFERROR(MID(B3, FIND("(",B3)+1, FIND(")",B3)-FIND("(",B3)-1), "")</f>
        <v/>
      </c>
      <c r="E3" s="1" t="s">
        <v>13</v>
      </c>
      <c r="F3" s="19" t="s">
        <v>204</v>
      </c>
      <c r="G3" s="19" t="s">
        <v>28</v>
      </c>
      <c r="H3" s="19" t="s">
        <v>28</v>
      </c>
      <c r="M3" s="21">
        <f t="shared" ref="M3:M65" si="2">IF(F3="-","", DATE($A3, LEFT(F3,FIND(".",F3)-1), MID(F3,FIND(".",F3)+1,LEN(F3))))</f>
        <v>36270</v>
      </c>
      <c r="N3" s="21" t="str">
        <f t="shared" ref="N3:N65" si="3">IF(G3="-","", DATE($A3, LEFT(G3,FIND(".",G3)-1), MID(G3,FIND(".",G3)+1,LEN(G3))))</f>
        <v/>
      </c>
      <c r="O3" s="21" t="str">
        <f t="shared" ref="O3:O65" si="4">IF(H3="-","", DATE($A3, LEFT(H3,FIND(".",H3)-1), MID(H3,FIND(".",H3)+1,LEN(H3))))</f>
        <v/>
      </c>
      <c r="P3" s="1" t="str">
        <f t="shared" ref="P3:P65" si="5">IF(OR(M3="",O3=""),"", O3-M3)</f>
        <v/>
      </c>
      <c r="Q3" s="1" t="str">
        <f t="shared" ref="Q3:Q65" si="6">IF(OR(N3="",O3=""),"", O3-N3)</f>
        <v/>
      </c>
    </row>
    <row r="4" spans="1:17">
      <c r="A4" s="1">
        <v>1999</v>
      </c>
      <c r="B4" s="1" t="s">
        <v>831</v>
      </c>
      <c r="C4" s="1" t="str">
        <f t="shared" si="0"/>
        <v>원교라-05호</v>
      </c>
      <c r="D4" s="1" t="str">
        <f t="shared" si="1"/>
        <v/>
      </c>
      <c r="E4" s="1" t="s">
        <v>14</v>
      </c>
      <c r="F4" s="19" t="s">
        <v>184</v>
      </c>
      <c r="G4" s="19" t="s">
        <v>188</v>
      </c>
      <c r="H4" s="19" t="s">
        <v>298</v>
      </c>
      <c r="M4" s="21">
        <f t="shared" si="2"/>
        <v>36271</v>
      </c>
      <c r="N4" s="21">
        <f t="shared" si="3"/>
        <v>36314</v>
      </c>
      <c r="O4" s="21">
        <f t="shared" si="4"/>
        <v>36398</v>
      </c>
      <c r="P4" s="1">
        <f t="shared" si="5"/>
        <v>127</v>
      </c>
      <c r="Q4" s="1">
        <f t="shared" si="6"/>
        <v>84</v>
      </c>
    </row>
    <row r="5" spans="1:17">
      <c r="A5" s="1">
        <v>1999</v>
      </c>
      <c r="B5" s="1" t="s">
        <v>831</v>
      </c>
      <c r="C5" s="1" t="str">
        <f t="shared" si="0"/>
        <v>원교라-05호</v>
      </c>
      <c r="D5" s="1" t="str">
        <f t="shared" si="1"/>
        <v/>
      </c>
      <c r="E5" s="1" t="s">
        <v>15</v>
      </c>
      <c r="F5" s="19" t="s">
        <v>223</v>
      </c>
      <c r="G5" s="19" t="s">
        <v>277</v>
      </c>
      <c r="H5" s="19" t="s">
        <v>294</v>
      </c>
      <c r="M5" s="21">
        <f t="shared" si="2"/>
        <v>36263</v>
      </c>
      <c r="N5" s="21">
        <f t="shared" si="3"/>
        <v>36295</v>
      </c>
      <c r="O5" s="21">
        <f t="shared" si="4"/>
        <v>36395</v>
      </c>
      <c r="P5" s="1">
        <f t="shared" si="5"/>
        <v>132</v>
      </c>
      <c r="Q5" s="1">
        <f t="shared" si="6"/>
        <v>100</v>
      </c>
    </row>
    <row r="6" spans="1:17">
      <c r="A6" s="1">
        <v>1999</v>
      </c>
      <c r="B6" s="1" t="s">
        <v>831</v>
      </c>
      <c r="C6" s="1" t="str">
        <f t="shared" si="0"/>
        <v>원교라-05호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1999</v>
      </c>
      <c r="B7" s="1" t="s">
        <v>831</v>
      </c>
      <c r="C7" s="1" t="str">
        <f t="shared" si="0"/>
        <v>원교라-05호</v>
      </c>
      <c r="D7" s="1" t="str">
        <f t="shared" si="1"/>
        <v/>
      </c>
      <c r="E7" s="1" t="s">
        <v>17</v>
      </c>
      <c r="F7" s="19" t="s">
        <v>205</v>
      </c>
      <c r="G7" s="19" t="s">
        <v>232</v>
      </c>
      <c r="H7" s="19" t="s">
        <v>294</v>
      </c>
      <c r="M7" s="21">
        <f t="shared" si="2"/>
        <v>36260</v>
      </c>
      <c r="N7" s="21">
        <f t="shared" si="3"/>
        <v>36313</v>
      </c>
      <c r="O7" s="21">
        <f t="shared" si="4"/>
        <v>36395</v>
      </c>
      <c r="P7" s="1">
        <f t="shared" si="5"/>
        <v>135</v>
      </c>
      <c r="Q7" s="1">
        <f t="shared" si="6"/>
        <v>82</v>
      </c>
    </row>
    <row r="8" spans="1:17">
      <c r="A8" s="1">
        <v>1999</v>
      </c>
      <c r="B8" s="1" t="s">
        <v>831</v>
      </c>
      <c r="C8" s="1" t="str">
        <f t="shared" si="0"/>
        <v>원교라-05호</v>
      </c>
      <c r="D8" s="1" t="str">
        <f t="shared" si="1"/>
        <v/>
      </c>
      <c r="E8" s="1" t="s">
        <v>614</v>
      </c>
      <c r="F8" s="19" t="s">
        <v>204</v>
      </c>
      <c r="G8" s="19" t="s">
        <v>261</v>
      </c>
      <c r="H8" s="19" t="s">
        <v>253</v>
      </c>
      <c r="M8" s="21">
        <f t="shared" si="2"/>
        <v>36270</v>
      </c>
      <c r="N8" s="21">
        <f t="shared" si="3"/>
        <v>36301</v>
      </c>
      <c r="O8" s="21">
        <f t="shared" si="4"/>
        <v>36392</v>
      </c>
      <c r="P8" s="1">
        <f t="shared" si="5"/>
        <v>122</v>
      </c>
      <c r="Q8" s="1">
        <f t="shared" si="6"/>
        <v>91</v>
      </c>
    </row>
    <row r="9" spans="1:17">
      <c r="A9" s="1">
        <v>1999</v>
      </c>
      <c r="B9" s="1" t="s">
        <v>831</v>
      </c>
      <c r="C9" s="1" t="str">
        <f t="shared" si="0"/>
        <v>원교라-05호</v>
      </c>
      <c r="D9" s="1" t="str">
        <f t="shared" si="1"/>
        <v/>
      </c>
      <c r="E9" s="1" t="s">
        <v>19</v>
      </c>
      <c r="F9" s="19" t="s">
        <v>223</v>
      </c>
      <c r="G9" s="19" t="s">
        <v>191</v>
      </c>
      <c r="H9" s="19" t="s">
        <v>235</v>
      </c>
      <c r="M9" s="21">
        <f t="shared" si="2"/>
        <v>36263</v>
      </c>
      <c r="N9" s="21">
        <f t="shared" si="3"/>
        <v>36311</v>
      </c>
      <c r="O9" s="21">
        <f t="shared" si="4"/>
        <v>36394</v>
      </c>
      <c r="P9" s="1">
        <f t="shared" si="5"/>
        <v>131</v>
      </c>
      <c r="Q9" s="1">
        <f t="shared" si="6"/>
        <v>83</v>
      </c>
    </row>
    <row r="10" spans="1:17">
      <c r="A10" s="1">
        <v>1999</v>
      </c>
      <c r="B10" s="1" t="s">
        <v>832</v>
      </c>
      <c r="C10" s="1" t="str">
        <f t="shared" si="0"/>
        <v>원교라-06호</v>
      </c>
      <c r="D10" s="1" t="str">
        <f t="shared" si="1"/>
        <v/>
      </c>
      <c r="E10" s="1" t="s">
        <v>598</v>
      </c>
      <c r="F10" s="19" t="s">
        <v>204</v>
      </c>
      <c r="G10" s="19" t="s">
        <v>188</v>
      </c>
      <c r="H10" s="19" t="s">
        <v>339</v>
      </c>
      <c r="M10" s="21">
        <f t="shared" si="2"/>
        <v>36270</v>
      </c>
      <c r="N10" s="21">
        <f t="shared" si="3"/>
        <v>36314</v>
      </c>
      <c r="O10" s="21">
        <f t="shared" si="4"/>
        <v>36407</v>
      </c>
      <c r="P10" s="1">
        <f t="shared" si="5"/>
        <v>137</v>
      </c>
      <c r="Q10" s="1">
        <f t="shared" si="6"/>
        <v>93</v>
      </c>
    </row>
    <row r="11" spans="1:17">
      <c r="A11" s="1">
        <v>1999</v>
      </c>
      <c r="B11" s="1" t="s">
        <v>832</v>
      </c>
      <c r="C11" s="1" t="str">
        <f t="shared" si="0"/>
        <v>원교라-06호</v>
      </c>
      <c r="D11" s="1" t="str">
        <f t="shared" si="1"/>
        <v/>
      </c>
      <c r="E11" s="1" t="s">
        <v>13</v>
      </c>
      <c r="F11" s="19" t="s">
        <v>246</v>
      </c>
      <c r="G11" s="19" t="s">
        <v>28</v>
      </c>
      <c r="H11" s="19" t="s">
        <v>28</v>
      </c>
      <c r="M11" s="21">
        <f t="shared" si="2"/>
        <v>36272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1999</v>
      </c>
      <c r="B12" s="1" t="s">
        <v>832</v>
      </c>
      <c r="C12" s="1" t="str">
        <f t="shared" si="0"/>
        <v>원교라-06호</v>
      </c>
      <c r="D12" s="1" t="str">
        <f t="shared" si="1"/>
        <v/>
      </c>
      <c r="E12" s="1" t="s">
        <v>14</v>
      </c>
      <c r="F12" s="19" t="s">
        <v>848</v>
      </c>
      <c r="G12" s="19" t="s">
        <v>28</v>
      </c>
      <c r="H12" s="19" t="s">
        <v>28</v>
      </c>
      <c r="M12" s="21">
        <f t="shared" si="2"/>
        <v>36269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1999</v>
      </c>
      <c r="B13" s="1" t="s">
        <v>832</v>
      </c>
      <c r="C13" s="1" t="str">
        <f t="shared" si="0"/>
        <v>원교라-06호</v>
      </c>
      <c r="D13" s="1" t="str">
        <f t="shared" si="1"/>
        <v/>
      </c>
      <c r="E13" s="1" t="s">
        <v>15</v>
      </c>
      <c r="F13" s="19" t="s">
        <v>252</v>
      </c>
      <c r="G13" s="19" t="s">
        <v>203</v>
      </c>
      <c r="H13" s="19" t="s">
        <v>294</v>
      </c>
      <c r="M13" s="21">
        <f t="shared" si="2"/>
        <v>36268</v>
      </c>
      <c r="N13" s="21">
        <f t="shared" si="3"/>
        <v>36305</v>
      </c>
      <c r="O13" s="21">
        <f t="shared" si="4"/>
        <v>36395</v>
      </c>
      <c r="P13" s="1">
        <f t="shared" si="5"/>
        <v>127</v>
      </c>
      <c r="Q13" s="1">
        <f t="shared" si="6"/>
        <v>90</v>
      </c>
    </row>
    <row r="14" spans="1:17">
      <c r="A14" s="1">
        <v>1999</v>
      </c>
      <c r="B14" s="1" t="s">
        <v>832</v>
      </c>
      <c r="C14" s="1" t="str">
        <f t="shared" si="0"/>
        <v>원교라-06호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1999</v>
      </c>
      <c r="B15" s="1" t="s">
        <v>832</v>
      </c>
      <c r="C15" s="1" t="str">
        <f t="shared" si="0"/>
        <v>원교라-06호</v>
      </c>
      <c r="D15" s="1" t="str">
        <f t="shared" si="1"/>
        <v/>
      </c>
      <c r="E15" s="1" t="s">
        <v>17</v>
      </c>
      <c r="F15" s="19" t="s">
        <v>355</v>
      </c>
      <c r="G15" s="19" t="s">
        <v>232</v>
      </c>
      <c r="H15" s="19" t="s">
        <v>194</v>
      </c>
      <c r="M15" s="21">
        <f t="shared" si="2"/>
        <v>36259</v>
      </c>
      <c r="N15" s="21">
        <f t="shared" si="3"/>
        <v>36313</v>
      </c>
      <c r="O15" s="21">
        <f t="shared" si="4"/>
        <v>36405</v>
      </c>
      <c r="P15" s="1">
        <f t="shared" si="5"/>
        <v>146</v>
      </c>
      <c r="Q15" s="1">
        <f t="shared" si="6"/>
        <v>92</v>
      </c>
    </row>
    <row r="16" spans="1:17">
      <c r="A16" s="1">
        <v>1999</v>
      </c>
      <c r="B16" s="1" t="s">
        <v>832</v>
      </c>
      <c r="C16" s="1" t="str">
        <f t="shared" si="0"/>
        <v>원교라-06호</v>
      </c>
      <c r="D16" s="1" t="str">
        <f t="shared" si="1"/>
        <v/>
      </c>
      <c r="E16" s="1" t="s">
        <v>614</v>
      </c>
      <c r="F16" s="19" t="s">
        <v>204</v>
      </c>
      <c r="G16" s="19" t="s">
        <v>198</v>
      </c>
      <c r="H16" s="19" t="s">
        <v>253</v>
      </c>
      <c r="M16" s="21">
        <f t="shared" si="2"/>
        <v>36270</v>
      </c>
      <c r="N16" s="21">
        <f t="shared" si="3"/>
        <v>36303</v>
      </c>
      <c r="O16" s="21">
        <f t="shared" si="4"/>
        <v>36392</v>
      </c>
      <c r="P16" s="1">
        <f t="shared" si="5"/>
        <v>122</v>
      </c>
      <c r="Q16" s="1">
        <f t="shared" si="6"/>
        <v>89</v>
      </c>
    </row>
    <row r="17" spans="1:17">
      <c r="A17" s="1">
        <v>1999</v>
      </c>
      <c r="B17" s="1" t="s">
        <v>832</v>
      </c>
      <c r="C17" s="1" t="str">
        <f t="shared" si="0"/>
        <v>원교라-06호</v>
      </c>
      <c r="D17" s="1" t="str">
        <f t="shared" si="1"/>
        <v/>
      </c>
      <c r="E17" s="1" t="s">
        <v>19</v>
      </c>
      <c r="F17" s="19" t="s">
        <v>187</v>
      </c>
      <c r="G17" s="19" t="s">
        <v>185</v>
      </c>
      <c r="H17" s="19" t="s">
        <v>28</v>
      </c>
      <c r="M17" s="21">
        <f t="shared" si="2"/>
        <v>36265</v>
      </c>
      <c r="N17" s="21">
        <f t="shared" si="3"/>
        <v>36309</v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1999</v>
      </c>
      <c r="B18" s="1" t="s">
        <v>833</v>
      </c>
      <c r="C18" s="1" t="str">
        <f t="shared" si="0"/>
        <v>원교라-07호</v>
      </c>
      <c r="D18" s="1" t="str">
        <f t="shared" si="1"/>
        <v/>
      </c>
      <c r="E18" s="1" t="s">
        <v>598</v>
      </c>
      <c r="F18" s="19" t="s">
        <v>246</v>
      </c>
      <c r="G18" s="19" t="s">
        <v>211</v>
      </c>
      <c r="H18" s="19" t="s">
        <v>327</v>
      </c>
      <c r="M18" s="21">
        <f t="shared" si="2"/>
        <v>36272</v>
      </c>
      <c r="N18" s="21">
        <f t="shared" si="3"/>
        <v>36315</v>
      </c>
      <c r="O18" s="21">
        <f t="shared" si="4"/>
        <v>36412</v>
      </c>
      <c r="P18" s="1">
        <f t="shared" si="5"/>
        <v>140</v>
      </c>
      <c r="Q18" s="1">
        <f t="shared" si="6"/>
        <v>97</v>
      </c>
    </row>
    <row r="19" spans="1:17">
      <c r="A19" s="1">
        <v>1999</v>
      </c>
      <c r="B19" s="1" t="s">
        <v>833</v>
      </c>
      <c r="C19" s="1" t="str">
        <f t="shared" si="0"/>
        <v>원교라-07호</v>
      </c>
      <c r="D19" s="1" t="str">
        <f t="shared" si="1"/>
        <v/>
      </c>
      <c r="E19" s="1" t="s">
        <v>13</v>
      </c>
      <c r="F19" s="19" t="s">
        <v>252</v>
      </c>
      <c r="G19" s="19" t="s">
        <v>28</v>
      </c>
      <c r="H19" s="19" t="s">
        <v>28</v>
      </c>
      <c r="M19" s="21">
        <f t="shared" si="2"/>
        <v>36268</v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1999</v>
      </c>
      <c r="B20" s="1" t="s">
        <v>833</v>
      </c>
      <c r="C20" s="1" t="str">
        <f t="shared" si="0"/>
        <v>원교라-07호</v>
      </c>
      <c r="D20" s="1" t="str">
        <f t="shared" si="1"/>
        <v/>
      </c>
      <c r="E20" s="1" t="s">
        <v>14</v>
      </c>
      <c r="F20" s="19" t="s">
        <v>246</v>
      </c>
      <c r="G20" s="19" t="s">
        <v>211</v>
      </c>
      <c r="H20" s="19" t="s">
        <v>337</v>
      </c>
      <c r="M20" s="21">
        <f t="shared" si="2"/>
        <v>36272</v>
      </c>
      <c r="N20" s="21">
        <f t="shared" si="3"/>
        <v>36315</v>
      </c>
      <c r="O20" s="21">
        <f t="shared" si="4"/>
        <v>36408</v>
      </c>
      <c r="P20" s="1">
        <f t="shared" si="5"/>
        <v>136</v>
      </c>
      <c r="Q20" s="1">
        <f t="shared" si="6"/>
        <v>93</v>
      </c>
    </row>
    <row r="21" spans="1:17">
      <c r="A21" s="1">
        <v>1999</v>
      </c>
      <c r="B21" s="1" t="s">
        <v>833</v>
      </c>
      <c r="C21" s="1" t="str">
        <f t="shared" si="0"/>
        <v>원교라-07호</v>
      </c>
      <c r="D21" s="1" t="str">
        <f t="shared" si="1"/>
        <v/>
      </c>
      <c r="E21" s="1" t="s">
        <v>15</v>
      </c>
      <c r="F21" s="19" t="s">
        <v>187</v>
      </c>
      <c r="G21" s="19" t="s">
        <v>203</v>
      </c>
      <c r="H21" s="19" t="s">
        <v>298</v>
      </c>
      <c r="M21" s="21">
        <f t="shared" si="2"/>
        <v>36265</v>
      </c>
      <c r="N21" s="21">
        <f t="shared" si="3"/>
        <v>36305</v>
      </c>
      <c r="O21" s="21">
        <f t="shared" si="4"/>
        <v>36398</v>
      </c>
      <c r="P21" s="1">
        <f t="shared" si="5"/>
        <v>133</v>
      </c>
      <c r="Q21" s="1">
        <f t="shared" si="6"/>
        <v>93</v>
      </c>
    </row>
    <row r="22" spans="1:17">
      <c r="A22" s="1">
        <v>1999</v>
      </c>
      <c r="B22" s="1" t="s">
        <v>833</v>
      </c>
      <c r="C22" s="1" t="str">
        <f t="shared" si="0"/>
        <v>원교라-07호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1999</v>
      </c>
      <c r="B23" s="1" t="s">
        <v>833</v>
      </c>
      <c r="C23" s="1" t="str">
        <f t="shared" si="0"/>
        <v>원교라-07호</v>
      </c>
      <c r="D23" s="1" t="str">
        <f t="shared" si="1"/>
        <v/>
      </c>
      <c r="E23" s="1" t="s">
        <v>17</v>
      </c>
      <c r="F23" s="19" t="s">
        <v>210</v>
      </c>
      <c r="G23" s="19" t="s">
        <v>28</v>
      </c>
      <c r="H23" s="19" t="s">
        <v>28</v>
      </c>
      <c r="M23" s="21">
        <f t="shared" si="2"/>
        <v>36262</v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1999</v>
      </c>
      <c r="B24" s="1" t="s">
        <v>833</v>
      </c>
      <c r="C24" s="1" t="str">
        <f t="shared" si="0"/>
        <v>원교라-07호</v>
      </c>
      <c r="D24" s="1" t="str">
        <f t="shared" si="1"/>
        <v/>
      </c>
      <c r="E24" s="1" t="s">
        <v>614</v>
      </c>
      <c r="F24" s="19" t="s">
        <v>246</v>
      </c>
      <c r="G24" s="19" t="s">
        <v>185</v>
      </c>
      <c r="H24" s="19" t="s">
        <v>28</v>
      </c>
      <c r="M24" s="21">
        <f t="shared" si="2"/>
        <v>36272</v>
      </c>
      <c r="N24" s="21">
        <f t="shared" si="3"/>
        <v>36309</v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1999</v>
      </c>
      <c r="B25" s="1" t="s">
        <v>833</v>
      </c>
      <c r="C25" s="1" t="str">
        <f t="shared" si="0"/>
        <v>원교라-07호</v>
      </c>
      <c r="D25" s="1" t="str">
        <f t="shared" si="1"/>
        <v/>
      </c>
      <c r="E25" s="1" t="s">
        <v>19</v>
      </c>
      <c r="F25" s="19" t="s">
        <v>190</v>
      </c>
      <c r="G25" s="19" t="s">
        <v>206</v>
      </c>
      <c r="H25" s="19" t="s">
        <v>267</v>
      </c>
      <c r="M25" s="21">
        <f t="shared" si="2"/>
        <v>36266</v>
      </c>
      <c r="N25" s="21">
        <f t="shared" si="3"/>
        <v>36310</v>
      </c>
      <c r="O25" s="21">
        <f t="shared" si="4"/>
        <v>36417</v>
      </c>
      <c r="P25" s="1">
        <f t="shared" si="5"/>
        <v>151</v>
      </c>
      <c r="Q25" s="1">
        <f t="shared" si="6"/>
        <v>107</v>
      </c>
    </row>
    <row r="26" spans="1:17">
      <c r="A26" s="1">
        <v>1999</v>
      </c>
      <c r="B26" s="1" t="s">
        <v>834</v>
      </c>
      <c r="C26" s="1" t="str">
        <f t="shared" si="0"/>
        <v>원교라-08호</v>
      </c>
      <c r="D26" s="1" t="str">
        <f t="shared" si="1"/>
        <v/>
      </c>
      <c r="E26" s="1" t="s">
        <v>598</v>
      </c>
      <c r="F26" s="19" t="s">
        <v>193</v>
      </c>
      <c r="G26" s="19" t="s">
        <v>208</v>
      </c>
      <c r="H26" s="19" t="s">
        <v>294</v>
      </c>
      <c r="M26" s="21">
        <f t="shared" si="2"/>
        <v>36269</v>
      </c>
      <c r="N26" s="21">
        <f t="shared" si="3"/>
        <v>36312</v>
      </c>
      <c r="O26" s="21">
        <f t="shared" si="4"/>
        <v>36395</v>
      </c>
      <c r="P26" s="1">
        <f t="shared" si="5"/>
        <v>126</v>
      </c>
      <c r="Q26" s="1">
        <f t="shared" si="6"/>
        <v>83</v>
      </c>
    </row>
    <row r="27" spans="1:17">
      <c r="A27" s="1">
        <v>1999</v>
      </c>
      <c r="B27" s="1" t="s">
        <v>834</v>
      </c>
      <c r="C27" s="1" t="str">
        <f t="shared" si="0"/>
        <v>원교라-08호</v>
      </c>
      <c r="D27" s="1" t="str">
        <f t="shared" si="1"/>
        <v/>
      </c>
      <c r="E27" s="1" t="s">
        <v>13</v>
      </c>
      <c r="F27" s="19" t="s">
        <v>204</v>
      </c>
      <c r="G27" s="19" t="s">
        <v>28</v>
      </c>
      <c r="H27" s="19" t="s">
        <v>28</v>
      </c>
      <c r="M27" s="21">
        <f t="shared" si="2"/>
        <v>36270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1999</v>
      </c>
      <c r="B28" s="1" t="s">
        <v>834</v>
      </c>
      <c r="C28" s="1" t="str">
        <f t="shared" si="0"/>
        <v>원교라-08호</v>
      </c>
      <c r="D28" s="1" t="str">
        <f t="shared" si="1"/>
        <v/>
      </c>
      <c r="E28" s="1" t="s">
        <v>14</v>
      </c>
      <c r="F28" s="19" t="s">
        <v>195</v>
      </c>
      <c r="G28" s="19" t="s">
        <v>28</v>
      </c>
      <c r="H28" s="19" t="s">
        <v>28</v>
      </c>
      <c r="M28" s="21">
        <f t="shared" si="2"/>
        <v>36267</v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1999</v>
      </c>
      <c r="B29" s="1" t="s">
        <v>834</v>
      </c>
      <c r="C29" s="1" t="str">
        <f t="shared" si="0"/>
        <v>원교라-08호</v>
      </c>
      <c r="D29" s="1" t="str">
        <f t="shared" si="1"/>
        <v/>
      </c>
      <c r="E29" s="1" t="s">
        <v>15</v>
      </c>
      <c r="F29" s="19" t="s">
        <v>28</v>
      </c>
      <c r="G29" s="19" t="s">
        <v>28</v>
      </c>
      <c r="H29" s="19" t="s">
        <v>28</v>
      </c>
      <c r="M29" s="21" t="str">
        <f t="shared" si="2"/>
        <v/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1999</v>
      </c>
      <c r="B30" s="1" t="s">
        <v>834</v>
      </c>
      <c r="C30" s="1" t="str">
        <f t="shared" si="0"/>
        <v>원교라-08호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1999</v>
      </c>
      <c r="B31" s="1" t="s">
        <v>834</v>
      </c>
      <c r="C31" s="1" t="str">
        <f t="shared" si="0"/>
        <v>원교라-08호</v>
      </c>
      <c r="D31" s="1" t="str">
        <f t="shared" si="1"/>
        <v/>
      </c>
      <c r="E31" s="1" t="s">
        <v>17</v>
      </c>
      <c r="F31" s="19" t="s">
        <v>210</v>
      </c>
      <c r="G31" s="19" t="s">
        <v>208</v>
      </c>
      <c r="H31" s="19" t="s">
        <v>298</v>
      </c>
      <c r="M31" s="21">
        <f t="shared" si="2"/>
        <v>36262</v>
      </c>
      <c r="N31" s="21">
        <f t="shared" si="3"/>
        <v>36312</v>
      </c>
      <c r="O31" s="21">
        <f t="shared" si="4"/>
        <v>36398</v>
      </c>
      <c r="P31" s="1">
        <f t="shared" si="5"/>
        <v>136</v>
      </c>
      <c r="Q31" s="1">
        <f t="shared" si="6"/>
        <v>86</v>
      </c>
    </row>
    <row r="32" spans="1:17">
      <c r="A32" s="1">
        <v>1999</v>
      </c>
      <c r="B32" s="1" t="s">
        <v>834</v>
      </c>
      <c r="C32" s="1" t="str">
        <f t="shared" si="0"/>
        <v>원교라-08호</v>
      </c>
      <c r="D32" s="1" t="str">
        <f t="shared" si="1"/>
        <v/>
      </c>
      <c r="E32" s="1" t="s">
        <v>614</v>
      </c>
      <c r="F32" s="19" t="s">
        <v>222</v>
      </c>
      <c r="G32" s="19" t="s">
        <v>28</v>
      </c>
      <c r="H32" s="19" t="s">
        <v>28</v>
      </c>
      <c r="M32" s="21">
        <f t="shared" si="2"/>
        <v>36275</v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1999</v>
      </c>
      <c r="B33" s="1" t="s">
        <v>834</v>
      </c>
      <c r="C33" s="1" t="str">
        <f t="shared" si="0"/>
        <v>원교라-08호</v>
      </c>
      <c r="D33" s="1" t="str">
        <f t="shared" si="1"/>
        <v/>
      </c>
      <c r="E33" s="1" t="s">
        <v>19</v>
      </c>
      <c r="F33" s="19" t="s">
        <v>187</v>
      </c>
      <c r="G33" s="19" t="s">
        <v>185</v>
      </c>
      <c r="H33" s="19" t="s">
        <v>28</v>
      </c>
      <c r="M33" s="21">
        <f t="shared" si="2"/>
        <v>36265</v>
      </c>
      <c r="N33" s="21">
        <f t="shared" si="3"/>
        <v>36309</v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1999</v>
      </c>
      <c r="B34" s="1" t="s">
        <v>835</v>
      </c>
      <c r="C34" s="1" t="str">
        <f t="shared" si="0"/>
        <v>원교라-09호</v>
      </c>
      <c r="D34" s="1" t="str">
        <f t="shared" si="1"/>
        <v/>
      </c>
      <c r="E34" s="1" t="s">
        <v>598</v>
      </c>
      <c r="F34" s="19" t="s">
        <v>204</v>
      </c>
      <c r="G34" s="19" t="s">
        <v>255</v>
      </c>
      <c r="H34" s="19" t="s">
        <v>233</v>
      </c>
      <c r="M34" s="21">
        <f t="shared" si="2"/>
        <v>36270</v>
      </c>
      <c r="N34" s="21">
        <f t="shared" si="3"/>
        <v>36317</v>
      </c>
      <c r="O34" s="21">
        <f t="shared" si="4"/>
        <v>36415</v>
      </c>
      <c r="P34" s="1">
        <f t="shared" si="5"/>
        <v>145</v>
      </c>
      <c r="Q34" s="1">
        <f t="shared" si="6"/>
        <v>98</v>
      </c>
    </row>
    <row r="35" spans="1:17">
      <c r="A35" s="1">
        <v>1999</v>
      </c>
      <c r="B35" s="1" t="s">
        <v>835</v>
      </c>
      <c r="C35" s="1" t="str">
        <f t="shared" si="0"/>
        <v>원교라-09호</v>
      </c>
      <c r="D35" s="1" t="str">
        <f t="shared" si="1"/>
        <v/>
      </c>
      <c r="E35" s="1" t="s">
        <v>13</v>
      </c>
      <c r="F35" s="19" t="s">
        <v>252</v>
      </c>
      <c r="G35" s="19" t="s">
        <v>28</v>
      </c>
      <c r="H35" s="19" t="s">
        <v>28</v>
      </c>
      <c r="M35" s="21">
        <f t="shared" si="2"/>
        <v>36268</v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1999</v>
      </c>
      <c r="B36" s="1" t="s">
        <v>835</v>
      </c>
      <c r="C36" s="1" t="str">
        <f t="shared" si="0"/>
        <v>원교라-09호</v>
      </c>
      <c r="D36" s="1" t="str">
        <f t="shared" si="1"/>
        <v/>
      </c>
      <c r="E36" s="1" t="s">
        <v>14</v>
      </c>
      <c r="F36" s="19" t="s">
        <v>246</v>
      </c>
      <c r="G36" s="19" t="s">
        <v>196</v>
      </c>
      <c r="H36" s="19" t="s">
        <v>363</v>
      </c>
      <c r="M36" s="21">
        <f t="shared" si="2"/>
        <v>36272</v>
      </c>
      <c r="N36" s="21">
        <f t="shared" si="3"/>
        <v>36318</v>
      </c>
      <c r="O36" s="21">
        <f t="shared" si="4"/>
        <v>36406</v>
      </c>
      <c r="P36" s="1">
        <f t="shared" si="5"/>
        <v>134</v>
      </c>
      <c r="Q36" s="1">
        <f t="shared" si="6"/>
        <v>88</v>
      </c>
    </row>
    <row r="37" spans="1:17">
      <c r="A37" s="1">
        <v>1999</v>
      </c>
      <c r="B37" s="1" t="s">
        <v>835</v>
      </c>
      <c r="C37" s="1" t="str">
        <f t="shared" si="0"/>
        <v>원교라-09호</v>
      </c>
      <c r="D37" s="1" t="str">
        <f t="shared" si="1"/>
        <v/>
      </c>
      <c r="E37" s="1" t="s">
        <v>15</v>
      </c>
      <c r="F37" s="19" t="s">
        <v>28</v>
      </c>
      <c r="G37" s="19" t="s">
        <v>28</v>
      </c>
      <c r="H37" s="19" t="s">
        <v>28</v>
      </c>
      <c r="M37" s="21" t="str">
        <f t="shared" si="2"/>
        <v/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1999</v>
      </c>
      <c r="B38" s="1" t="s">
        <v>835</v>
      </c>
      <c r="C38" s="1" t="str">
        <f t="shared" si="0"/>
        <v>원교라-09호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1999</v>
      </c>
      <c r="B39" s="1" t="s">
        <v>835</v>
      </c>
      <c r="C39" s="1" t="str">
        <f t="shared" si="0"/>
        <v>원교라-09호</v>
      </c>
      <c r="D39" s="1" t="str">
        <f t="shared" si="1"/>
        <v/>
      </c>
      <c r="E39" s="1" t="s">
        <v>17</v>
      </c>
      <c r="F39" s="19" t="s">
        <v>223</v>
      </c>
      <c r="G39" s="19" t="s">
        <v>28</v>
      </c>
      <c r="H39" s="19" t="s">
        <v>28</v>
      </c>
      <c r="M39" s="21">
        <f t="shared" si="2"/>
        <v>36263</v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1999</v>
      </c>
      <c r="B40" s="1" t="s">
        <v>835</v>
      </c>
      <c r="C40" s="1" t="str">
        <f t="shared" si="0"/>
        <v>원교라-09호</v>
      </c>
      <c r="D40" s="1" t="str">
        <f t="shared" si="1"/>
        <v/>
      </c>
      <c r="E40" s="1" t="s">
        <v>614</v>
      </c>
      <c r="F40" s="19" t="s">
        <v>222</v>
      </c>
      <c r="G40" s="19" t="s">
        <v>185</v>
      </c>
      <c r="H40" s="19" t="s">
        <v>28</v>
      </c>
      <c r="M40" s="21">
        <f t="shared" si="2"/>
        <v>36275</v>
      </c>
      <c r="N40" s="21">
        <f t="shared" si="3"/>
        <v>36309</v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1999</v>
      </c>
      <c r="B41" s="1" t="s">
        <v>835</v>
      </c>
      <c r="C41" s="1" t="str">
        <f t="shared" si="0"/>
        <v>원교라-09호</v>
      </c>
      <c r="D41" s="1" t="str">
        <f t="shared" si="1"/>
        <v/>
      </c>
      <c r="E41" s="1" t="s">
        <v>19</v>
      </c>
      <c r="F41" s="19" t="s">
        <v>187</v>
      </c>
      <c r="G41" s="19" t="s">
        <v>206</v>
      </c>
      <c r="H41" s="19" t="s">
        <v>279</v>
      </c>
      <c r="M41" s="21">
        <f t="shared" si="2"/>
        <v>36265</v>
      </c>
      <c r="N41" s="21">
        <f t="shared" si="3"/>
        <v>36310</v>
      </c>
      <c r="O41" s="21">
        <f t="shared" si="4"/>
        <v>36414</v>
      </c>
      <c r="P41" s="1">
        <f t="shared" si="5"/>
        <v>149</v>
      </c>
      <c r="Q41" s="1">
        <f t="shared" si="6"/>
        <v>104</v>
      </c>
    </row>
    <row r="42" spans="1:17">
      <c r="A42" s="1">
        <v>1999</v>
      </c>
      <c r="B42" s="1" t="s">
        <v>836</v>
      </c>
      <c r="C42" s="1" t="str">
        <f t="shared" si="0"/>
        <v>원교라-10호</v>
      </c>
      <c r="D42" s="1" t="str">
        <f t="shared" si="1"/>
        <v/>
      </c>
      <c r="E42" s="1" t="s">
        <v>598</v>
      </c>
      <c r="F42" s="19" t="s">
        <v>184</v>
      </c>
      <c r="G42" s="19" t="s">
        <v>211</v>
      </c>
      <c r="H42" s="19" t="s">
        <v>339</v>
      </c>
      <c r="M42" s="21">
        <f t="shared" si="2"/>
        <v>36271</v>
      </c>
      <c r="N42" s="21">
        <f t="shared" si="3"/>
        <v>36315</v>
      </c>
      <c r="O42" s="21">
        <f t="shared" si="4"/>
        <v>36407</v>
      </c>
      <c r="P42" s="1">
        <f t="shared" si="5"/>
        <v>136</v>
      </c>
      <c r="Q42" s="1">
        <f t="shared" si="6"/>
        <v>92</v>
      </c>
    </row>
    <row r="43" spans="1:17">
      <c r="A43" s="1">
        <v>1999</v>
      </c>
      <c r="B43" s="1" t="s">
        <v>836</v>
      </c>
      <c r="C43" s="1" t="str">
        <f t="shared" si="0"/>
        <v>원교라-10호</v>
      </c>
      <c r="D43" s="1" t="str">
        <f t="shared" si="1"/>
        <v/>
      </c>
      <c r="E43" s="1" t="s">
        <v>13</v>
      </c>
      <c r="F43" s="19" t="s">
        <v>204</v>
      </c>
      <c r="G43" s="19" t="s">
        <v>28</v>
      </c>
      <c r="H43" s="19" t="s">
        <v>28</v>
      </c>
      <c r="M43" s="21">
        <f t="shared" si="2"/>
        <v>36270</v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1999</v>
      </c>
      <c r="B44" s="1" t="s">
        <v>836</v>
      </c>
      <c r="C44" s="1" t="str">
        <f t="shared" si="0"/>
        <v>원교라-10호</v>
      </c>
      <c r="D44" s="1" t="str">
        <f t="shared" si="1"/>
        <v/>
      </c>
      <c r="E44" s="1" t="s">
        <v>14</v>
      </c>
      <c r="F44" s="19" t="s">
        <v>329</v>
      </c>
      <c r="G44" s="19" t="s">
        <v>188</v>
      </c>
      <c r="H44" s="19" t="s">
        <v>253</v>
      </c>
      <c r="M44" s="21">
        <f t="shared" si="2"/>
        <v>36273</v>
      </c>
      <c r="N44" s="21">
        <f t="shared" si="3"/>
        <v>36314</v>
      </c>
      <c r="O44" s="21">
        <f t="shared" si="4"/>
        <v>36392</v>
      </c>
      <c r="P44" s="1">
        <f t="shared" si="5"/>
        <v>119</v>
      </c>
      <c r="Q44" s="1">
        <f t="shared" si="6"/>
        <v>78</v>
      </c>
    </row>
    <row r="45" spans="1:17">
      <c r="A45" s="1">
        <v>1999</v>
      </c>
      <c r="B45" s="1" t="s">
        <v>836</v>
      </c>
      <c r="C45" s="1" t="str">
        <f t="shared" si="0"/>
        <v>원교라-10호</v>
      </c>
      <c r="D45" s="1" t="str">
        <f t="shared" si="1"/>
        <v/>
      </c>
      <c r="E45" s="1" t="s">
        <v>15</v>
      </c>
      <c r="F45" s="19" t="s">
        <v>28</v>
      </c>
      <c r="G45" s="19" t="s">
        <v>28</v>
      </c>
      <c r="H45" s="19" t="s">
        <v>28</v>
      </c>
      <c r="M45" s="21" t="str">
        <f t="shared" si="2"/>
        <v/>
      </c>
      <c r="N45" s="21" t="str">
        <f t="shared" si="3"/>
        <v/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1999</v>
      </c>
      <c r="B46" s="1" t="s">
        <v>836</v>
      </c>
      <c r="C46" s="1" t="str">
        <f t="shared" si="0"/>
        <v>원교라-10호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1999</v>
      </c>
      <c r="B47" s="1" t="s">
        <v>836</v>
      </c>
      <c r="C47" s="1" t="str">
        <f t="shared" si="0"/>
        <v>원교라-10호</v>
      </c>
      <c r="D47" s="1" t="str">
        <f t="shared" si="1"/>
        <v/>
      </c>
      <c r="E47" s="1" t="s">
        <v>17</v>
      </c>
      <c r="F47" s="19" t="s">
        <v>205</v>
      </c>
      <c r="G47" s="19" t="s">
        <v>247</v>
      </c>
      <c r="H47" s="19" t="s">
        <v>363</v>
      </c>
      <c r="M47" s="21">
        <f t="shared" si="2"/>
        <v>36260</v>
      </c>
      <c r="N47" s="21">
        <f t="shared" si="3"/>
        <v>36316</v>
      </c>
      <c r="O47" s="21">
        <f t="shared" si="4"/>
        <v>36406</v>
      </c>
      <c r="P47" s="1">
        <f t="shared" si="5"/>
        <v>146</v>
      </c>
      <c r="Q47" s="1">
        <f t="shared" si="6"/>
        <v>90</v>
      </c>
    </row>
    <row r="48" spans="1:17">
      <c r="A48" s="1">
        <v>1999</v>
      </c>
      <c r="B48" s="1" t="s">
        <v>836</v>
      </c>
      <c r="C48" s="1" t="str">
        <f t="shared" si="0"/>
        <v>원교라-10호</v>
      </c>
      <c r="D48" s="1" t="str">
        <f t="shared" si="1"/>
        <v/>
      </c>
      <c r="E48" s="1" t="s">
        <v>614</v>
      </c>
      <c r="F48" s="19" t="s">
        <v>222</v>
      </c>
      <c r="G48" s="19" t="s">
        <v>28</v>
      </c>
      <c r="H48" s="19" t="s">
        <v>28</v>
      </c>
      <c r="M48" s="21">
        <f t="shared" si="2"/>
        <v>36275</v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1999</v>
      </c>
      <c r="B49" s="1" t="s">
        <v>836</v>
      </c>
      <c r="C49" s="1" t="str">
        <f t="shared" si="0"/>
        <v>원교라-10호</v>
      </c>
      <c r="D49" s="1" t="str">
        <f t="shared" si="1"/>
        <v/>
      </c>
      <c r="E49" s="1" t="s">
        <v>19</v>
      </c>
      <c r="F49" s="19" t="s">
        <v>190</v>
      </c>
      <c r="G49" s="19" t="s">
        <v>206</v>
      </c>
      <c r="H49" s="19" t="s">
        <v>267</v>
      </c>
      <c r="M49" s="21">
        <f t="shared" si="2"/>
        <v>36266</v>
      </c>
      <c r="N49" s="21">
        <f t="shared" si="3"/>
        <v>36310</v>
      </c>
      <c r="O49" s="21">
        <f t="shared" si="4"/>
        <v>36417</v>
      </c>
      <c r="P49" s="1">
        <f t="shared" si="5"/>
        <v>151</v>
      </c>
      <c r="Q49" s="1">
        <f t="shared" si="6"/>
        <v>107</v>
      </c>
    </row>
    <row r="50" spans="1:17">
      <c r="A50" s="1">
        <v>1999</v>
      </c>
      <c r="B50" s="1" t="s">
        <v>844</v>
      </c>
      <c r="C50" s="1" t="str">
        <f t="shared" si="0"/>
        <v>원교라-11호</v>
      </c>
      <c r="D50" s="1" t="str">
        <f t="shared" si="1"/>
        <v/>
      </c>
      <c r="E50" s="1" t="s">
        <v>598</v>
      </c>
      <c r="F50" s="19" t="s">
        <v>252</v>
      </c>
      <c r="G50" s="19" t="s">
        <v>191</v>
      </c>
      <c r="H50" s="19" t="s">
        <v>294</v>
      </c>
      <c r="M50" s="21">
        <f t="shared" si="2"/>
        <v>36268</v>
      </c>
      <c r="N50" s="21">
        <f t="shared" si="3"/>
        <v>36311</v>
      </c>
      <c r="O50" s="21">
        <f t="shared" si="4"/>
        <v>36395</v>
      </c>
      <c r="P50" s="1">
        <f t="shared" si="5"/>
        <v>127</v>
      </c>
      <c r="Q50" s="1">
        <f t="shared" si="6"/>
        <v>84</v>
      </c>
    </row>
    <row r="51" spans="1:17">
      <c r="A51" s="1">
        <v>1999</v>
      </c>
      <c r="B51" s="1" t="s">
        <v>844</v>
      </c>
      <c r="C51" s="1" t="str">
        <f t="shared" si="0"/>
        <v>원교라-11호</v>
      </c>
      <c r="D51" s="1" t="str">
        <f t="shared" si="1"/>
        <v/>
      </c>
      <c r="E51" s="1" t="s">
        <v>13</v>
      </c>
      <c r="F51" s="19" t="s">
        <v>252</v>
      </c>
      <c r="G51" s="19" t="s">
        <v>28</v>
      </c>
      <c r="H51" s="19" t="s">
        <v>28</v>
      </c>
      <c r="M51" s="21">
        <f t="shared" si="2"/>
        <v>36268</v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1999</v>
      </c>
      <c r="B52" s="1" t="s">
        <v>844</v>
      </c>
      <c r="C52" s="1" t="str">
        <f t="shared" si="0"/>
        <v>원교라-11호</v>
      </c>
      <c r="D52" s="1" t="str">
        <f t="shared" si="1"/>
        <v/>
      </c>
      <c r="E52" s="1" t="s">
        <v>14</v>
      </c>
      <c r="F52" s="19" t="s">
        <v>193</v>
      </c>
      <c r="G52" s="19" t="s">
        <v>28</v>
      </c>
      <c r="H52" s="19" t="s">
        <v>28</v>
      </c>
      <c r="M52" s="21">
        <f t="shared" si="2"/>
        <v>36269</v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1999</v>
      </c>
      <c r="B53" s="1" t="s">
        <v>844</v>
      </c>
      <c r="C53" s="1" t="str">
        <f t="shared" si="0"/>
        <v>원교라-11호</v>
      </c>
      <c r="D53" s="1" t="str">
        <f t="shared" si="1"/>
        <v/>
      </c>
      <c r="E53" s="1" t="s">
        <v>15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1999</v>
      </c>
      <c r="B54" s="1" t="s">
        <v>844</v>
      </c>
      <c r="C54" s="1" t="str">
        <f t="shared" si="0"/>
        <v>원교라-11호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1999</v>
      </c>
      <c r="B55" s="1" t="s">
        <v>844</v>
      </c>
      <c r="C55" s="1" t="str">
        <f t="shared" si="0"/>
        <v>원교라-11호</v>
      </c>
      <c r="D55" s="1" t="str">
        <f t="shared" si="1"/>
        <v/>
      </c>
      <c r="E55" s="1" t="s">
        <v>17</v>
      </c>
      <c r="F55" s="19" t="s">
        <v>223</v>
      </c>
      <c r="G55" s="19" t="s">
        <v>28</v>
      </c>
      <c r="H55" s="19" t="s">
        <v>28</v>
      </c>
      <c r="M55" s="21">
        <f t="shared" si="2"/>
        <v>36263</v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1999</v>
      </c>
      <c r="B56" s="1" t="s">
        <v>844</v>
      </c>
      <c r="C56" s="1" t="str">
        <f t="shared" si="0"/>
        <v>원교라-11호</v>
      </c>
      <c r="D56" s="1" t="str">
        <f t="shared" si="1"/>
        <v/>
      </c>
      <c r="E56" s="1" t="s">
        <v>614</v>
      </c>
      <c r="F56" s="19" t="s">
        <v>28</v>
      </c>
      <c r="G56" s="19" t="s">
        <v>28</v>
      </c>
      <c r="H56" s="19" t="s">
        <v>28</v>
      </c>
      <c r="M56" s="21" t="str">
        <f t="shared" si="2"/>
        <v/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1999</v>
      </c>
      <c r="B57" s="1" t="s">
        <v>844</v>
      </c>
      <c r="C57" s="1" t="str">
        <f t="shared" si="0"/>
        <v>원교라-11호</v>
      </c>
      <c r="D57" s="1" t="str">
        <f t="shared" si="1"/>
        <v/>
      </c>
      <c r="E57" s="1" t="s">
        <v>19</v>
      </c>
      <c r="F57" s="19" t="s">
        <v>190</v>
      </c>
      <c r="G57" s="19" t="s">
        <v>206</v>
      </c>
      <c r="H57" s="19" t="s">
        <v>253</v>
      </c>
      <c r="M57" s="21">
        <f t="shared" si="2"/>
        <v>36266</v>
      </c>
      <c r="N57" s="21">
        <f t="shared" si="3"/>
        <v>36310</v>
      </c>
      <c r="O57" s="21">
        <f t="shared" si="4"/>
        <v>36392</v>
      </c>
      <c r="P57" s="1">
        <f t="shared" si="5"/>
        <v>126</v>
      </c>
      <c r="Q57" s="1">
        <f t="shared" si="6"/>
        <v>82</v>
      </c>
    </row>
    <row r="58" spans="1:17">
      <c r="A58" s="1">
        <v>1999</v>
      </c>
      <c r="B58" s="1" t="s">
        <v>845</v>
      </c>
      <c r="C58" s="1" t="str">
        <f t="shared" si="0"/>
        <v>원교라-12호</v>
      </c>
      <c r="D58" s="1" t="str">
        <f t="shared" si="1"/>
        <v/>
      </c>
      <c r="E58" s="1" t="s">
        <v>598</v>
      </c>
      <c r="F58" s="19" t="s">
        <v>195</v>
      </c>
      <c r="G58" s="19" t="s">
        <v>188</v>
      </c>
      <c r="H58" s="19" t="s">
        <v>300</v>
      </c>
      <c r="M58" s="21">
        <f t="shared" si="2"/>
        <v>36267</v>
      </c>
      <c r="N58" s="21">
        <f t="shared" si="3"/>
        <v>36314</v>
      </c>
      <c r="O58" s="21">
        <f t="shared" si="4"/>
        <v>36419</v>
      </c>
      <c r="P58" s="1">
        <f t="shared" si="5"/>
        <v>152</v>
      </c>
      <c r="Q58" s="1">
        <f t="shared" si="6"/>
        <v>105</v>
      </c>
    </row>
    <row r="59" spans="1:17">
      <c r="A59" s="1">
        <v>1999</v>
      </c>
      <c r="B59" s="1" t="s">
        <v>845</v>
      </c>
      <c r="C59" s="1" t="str">
        <f t="shared" si="0"/>
        <v>원교라-12호</v>
      </c>
      <c r="D59" s="1" t="str">
        <f t="shared" si="1"/>
        <v/>
      </c>
      <c r="E59" s="1" t="s">
        <v>13</v>
      </c>
      <c r="F59" s="19" t="s">
        <v>252</v>
      </c>
      <c r="G59" s="19" t="s">
        <v>28</v>
      </c>
      <c r="H59" s="19" t="s">
        <v>28</v>
      </c>
      <c r="M59" s="21">
        <f t="shared" si="2"/>
        <v>36268</v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1999</v>
      </c>
      <c r="B60" s="1" t="s">
        <v>845</v>
      </c>
      <c r="C60" s="1" t="str">
        <f t="shared" si="0"/>
        <v>원교라-12호</v>
      </c>
      <c r="D60" s="1" t="str">
        <f t="shared" si="1"/>
        <v/>
      </c>
      <c r="E60" s="1" t="s">
        <v>14</v>
      </c>
      <c r="F60" s="19" t="s">
        <v>28</v>
      </c>
      <c r="G60" s="19" t="s">
        <v>28</v>
      </c>
      <c r="H60" s="19" t="s">
        <v>28</v>
      </c>
      <c r="M60" s="21" t="str">
        <f t="shared" si="2"/>
        <v/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1999</v>
      </c>
      <c r="B61" s="1" t="s">
        <v>845</v>
      </c>
      <c r="C61" s="1" t="str">
        <f t="shared" si="0"/>
        <v>원교라-12호</v>
      </c>
      <c r="D61" s="1" t="str">
        <f t="shared" si="1"/>
        <v/>
      </c>
      <c r="E61" s="1" t="s">
        <v>15</v>
      </c>
      <c r="F61" s="19" t="s">
        <v>28</v>
      </c>
      <c r="G61" s="19" t="s">
        <v>28</v>
      </c>
      <c r="H61" s="19" t="s">
        <v>28</v>
      </c>
      <c r="M61" s="21" t="str">
        <f t="shared" si="2"/>
        <v/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1999</v>
      </c>
      <c r="B62" s="1" t="s">
        <v>845</v>
      </c>
      <c r="C62" s="1" t="str">
        <f t="shared" si="0"/>
        <v>원교라-12호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1999</v>
      </c>
      <c r="B63" s="1" t="s">
        <v>845</v>
      </c>
      <c r="C63" s="1" t="str">
        <f t="shared" si="0"/>
        <v>원교라-12호</v>
      </c>
      <c r="D63" s="1" t="str">
        <f t="shared" si="1"/>
        <v/>
      </c>
      <c r="E63" s="1" t="s">
        <v>17</v>
      </c>
      <c r="F63" s="19" t="s">
        <v>28</v>
      </c>
      <c r="G63" s="19" t="s">
        <v>28</v>
      </c>
      <c r="H63" s="19" t="s">
        <v>28</v>
      </c>
      <c r="M63" s="21" t="str">
        <f t="shared" si="2"/>
        <v/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1999</v>
      </c>
      <c r="B64" s="1" t="s">
        <v>845</v>
      </c>
      <c r="C64" s="1" t="str">
        <f t="shared" si="0"/>
        <v>원교라-12호</v>
      </c>
      <c r="D64" s="1" t="str">
        <f t="shared" si="1"/>
        <v/>
      </c>
      <c r="E64" s="1" t="s">
        <v>614</v>
      </c>
      <c r="F64" s="19" t="s">
        <v>28</v>
      </c>
      <c r="G64" s="19" t="s">
        <v>28</v>
      </c>
      <c r="H64" s="19" t="s">
        <v>28</v>
      </c>
      <c r="M64" s="21" t="str">
        <f t="shared" si="2"/>
        <v/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1999</v>
      </c>
      <c r="B65" s="1" t="s">
        <v>845</v>
      </c>
      <c r="C65" s="1" t="str">
        <f t="shared" si="0"/>
        <v>원교라-12호</v>
      </c>
      <c r="D65" s="1" t="str">
        <f t="shared" si="1"/>
        <v/>
      </c>
      <c r="E65" s="1" t="s">
        <v>19</v>
      </c>
      <c r="F65" s="19" t="s">
        <v>190</v>
      </c>
      <c r="G65" s="19" t="s">
        <v>28</v>
      </c>
      <c r="H65" s="19" t="s">
        <v>28</v>
      </c>
      <c r="M65" s="21">
        <f t="shared" si="2"/>
        <v>36266</v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1999</v>
      </c>
      <c r="B66" s="1" t="s">
        <v>846</v>
      </c>
      <c r="C66" s="1" t="str">
        <f t="shared" ref="C66:C75" si="7">IFERROR(TRIM(LEFT(B66, FIND("(",B66)-1)), B66)</f>
        <v>원교라-13호</v>
      </c>
      <c r="D66" s="1" t="str">
        <f t="shared" ref="D66:D75" si="8">IFERROR(MID(B66, FIND("(",B66)+1, FIND(")",B66)-FIND("(",B66)-1), "")</f>
        <v/>
      </c>
      <c r="E66" s="1" t="s">
        <v>598</v>
      </c>
      <c r="F66" s="19" t="s">
        <v>246</v>
      </c>
      <c r="G66" s="19" t="s">
        <v>256</v>
      </c>
      <c r="H66" s="19" t="s">
        <v>254</v>
      </c>
      <c r="M66" s="21">
        <f t="shared" ref="M66:M75" si="9">IF(F66="-","", DATE($A66, LEFT(F66,FIND(".",F66)-1), MID(F66,FIND(".",F66)+1,LEN(F66))))</f>
        <v>36272</v>
      </c>
      <c r="N66" s="21">
        <f t="shared" ref="N66:N75" si="10">IF(G66="-","", DATE($A66, LEFT(G66,FIND(".",G66)-1), MID(G66,FIND(".",G66)+1,LEN(G66))))</f>
        <v>36308</v>
      </c>
      <c r="O66" s="21">
        <f t="shared" ref="O66:O75" si="11">IF(H66="-","", DATE($A66, LEFT(H66,FIND(".",H66)-1), MID(H66,FIND(".",H66)+1,LEN(H66))))</f>
        <v>36416</v>
      </c>
      <c r="P66" s="1">
        <f t="shared" ref="P66:P75" si="12">IF(OR(M66="",O66=""),"", O66-M66)</f>
        <v>144</v>
      </c>
      <c r="Q66" s="1">
        <f t="shared" ref="Q66:Q75" si="13">IF(OR(N66="",O66=""),"", O66-N66)</f>
        <v>108</v>
      </c>
    </row>
    <row r="67" spans="1:17">
      <c r="A67" s="1">
        <v>1999</v>
      </c>
      <c r="B67" s="1" t="s">
        <v>846</v>
      </c>
      <c r="C67" s="1" t="str">
        <f t="shared" si="7"/>
        <v>원교라-13호</v>
      </c>
      <c r="D67" s="1" t="str">
        <f t="shared" si="8"/>
        <v/>
      </c>
      <c r="E67" s="1" t="s">
        <v>13</v>
      </c>
      <c r="F67" s="19" t="s">
        <v>252</v>
      </c>
      <c r="G67" s="19" t="s">
        <v>28</v>
      </c>
      <c r="H67" s="19" t="s">
        <v>28</v>
      </c>
      <c r="M67" s="21">
        <f t="shared" si="9"/>
        <v>36268</v>
      </c>
      <c r="N67" s="21" t="str">
        <f t="shared" si="10"/>
        <v/>
      </c>
      <c r="O67" s="21" t="str">
        <f t="shared" si="11"/>
        <v/>
      </c>
      <c r="P67" s="1" t="str">
        <f t="shared" si="12"/>
        <v/>
      </c>
      <c r="Q67" s="1" t="str">
        <f t="shared" si="13"/>
        <v/>
      </c>
    </row>
    <row r="68" spans="1:17">
      <c r="A68" s="1">
        <v>1999</v>
      </c>
      <c r="B68" s="1" t="s">
        <v>846</v>
      </c>
      <c r="C68" s="1" t="str">
        <f t="shared" si="7"/>
        <v>원교라-13호</v>
      </c>
      <c r="D68" s="1" t="str">
        <f t="shared" si="8"/>
        <v/>
      </c>
      <c r="E68" s="1" t="s">
        <v>14</v>
      </c>
      <c r="F68" s="19" t="s">
        <v>204</v>
      </c>
      <c r="G68" s="19" t="s">
        <v>232</v>
      </c>
      <c r="H68" s="19" t="s">
        <v>299</v>
      </c>
      <c r="M68" s="21">
        <f t="shared" si="9"/>
        <v>36270</v>
      </c>
      <c r="N68" s="21">
        <f t="shared" si="10"/>
        <v>36313</v>
      </c>
      <c r="O68" s="21">
        <f t="shared" si="11"/>
        <v>36399</v>
      </c>
      <c r="P68" s="1">
        <f t="shared" si="12"/>
        <v>129</v>
      </c>
      <c r="Q68" s="1">
        <f t="shared" si="13"/>
        <v>86</v>
      </c>
    </row>
    <row r="69" spans="1:17">
      <c r="A69" s="1">
        <v>1999</v>
      </c>
      <c r="B69" s="1" t="s">
        <v>846</v>
      </c>
      <c r="C69" s="1" t="str">
        <f t="shared" si="7"/>
        <v>원교라-13호</v>
      </c>
      <c r="D69" s="1" t="str">
        <f t="shared" si="8"/>
        <v/>
      </c>
      <c r="E69" s="1" t="s">
        <v>15</v>
      </c>
      <c r="F69" s="19" t="s">
        <v>28</v>
      </c>
      <c r="G69" s="19" t="s">
        <v>28</v>
      </c>
      <c r="H69" s="19" t="s">
        <v>28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1999</v>
      </c>
      <c r="B70" s="1" t="s">
        <v>846</v>
      </c>
      <c r="C70" s="1" t="str">
        <f t="shared" si="7"/>
        <v>원교라-13호</v>
      </c>
      <c r="D70" s="1" t="str">
        <f t="shared" si="8"/>
        <v/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1999</v>
      </c>
      <c r="B71" s="1" t="s">
        <v>846</v>
      </c>
      <c r="C71" s="1" t="str">
        <f t="shared" si="7"/>
        <v>원교라-13호</v>
      </c>
      <c r="D71" s="1" t="str">
        <f t="shared" si="8"/>
        <v/>
      </c>
      <c r="E71" s="1" t="s">
        <v>17</v>
      </c>
      <c r="F71" s="19" t="s">
        <v>223</v>
      </c>
      <c r="G71" s="19" t="s">
        <v>28</v>
      </c>
      <c r="H71" s="19" t="s">
        <v>28</v>
      </c>
      <c r="M71" s="21">
        <f t="shared" si="9"/>
        <v>36263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1999</v>
      </c>
      <c r="B72" s="1" t="s">
        <v>846</v>
      </c>
      <c r="C72" s="1" t="str">
        <f t="shared" si="7"/>
        <v>원교라-13호</v>
      </c>
      <c r="D72" s="1" t="str">
        <f t="shared" si="8"/>
        <v/>
      </c>
      <c r="E72" s="1" t="s">
        <v>614</v>
      </c>
      <c r="F72" s="19" t="s">
        <v>28</v>
      </c>
      <c r="G72" s="19" t="s">
        <v>28</v>
      </c>
      <c r="H72" s="19" t="s">
        <v>28</v>
      </c>
      <c r="M72" s="21" t="str">
        <f t="shared" si="9"/>
        <v/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1999</v>
      </c>
      <c r="B73" s="1" t="s">
        <v>846</v>
      </c>
      <c r="C73" s="1" t="str">
        <f t="shared" si="7"/>
        <v>원교라-13호</v>
      </c>
      <c r="D73" s="1" t="str">
        <f t="shared" si="8"/>
        <v/>
      </c>
      <c r="E73" s="1" t="s">
        <v>19</v>
      </c>
      <c r="F73" s="19" t="s">
        <v>204</v>
      </c>
      <c r="G73" s="19" t="s">
        <v>206</v>
      </c>
      <c r="H73" s="19" t="s">
        <v>327</v>
      </c>
      <c r="M73" s="21">
        <f t="shared" si="9"/>
        <v>36270</v>
      </c>
      <c r="N73" s="21">
        <f t="shared" si="10"/>
        <v>36310</v>
      </c>
      <c r="O73" s="21">
        <f t="shared" si="11"/>
        <v>36412</v>
      </c>
      <c r="P73" s="1">
        <f t="shared" si="12"/>
        <v>142</v>
      </c>
      <c r="Q73" s="1">
        <f t="shared" si="13"/>
        <v>102</v>
      </c>
    </row>
    <row r="74" spans="1:17">
      <c r="A74" s="1">
        <v>1999</v>
      </c>
      <c r="B74" s="1" t="s">
        <v>115</v>
      </c>
      <c r="C74" s="1" t="str">
        <f t="shared" si="7"/>
        <v>Campbell Early</v>
      </c>
      <c r="D74" s="1" t="str">
        <f t="shared" si="8"/>
        <v>대조</v>
      </c>
      <c r="E74" s="1" t="s">
        <v>837</v>
      </c>
      <c r="F74" s="19" t="s">
        <v>195</v>
      </c>
      <c r="G74" s="19" t="s">
        <v>234</v>
      </c>
      <c r="H74" s="19" t="s">
        <v>299</v>
      </c>
      <c r="M74" s="21">
        <f t="shared" si="9"/>
        <v>36267</v>
      </c>
      <c r="N74" s="21">
        <f t="shared" si="10"/>
        <v>36306</v>
      </c>
      <c r="O74" s="21">
        <f t="shared" si="11"/>
        <v>36399</v>
      </c>
      <c r="P74" s="1">
        <f t="shared" si="12"/>
        <v>132</v>
      </c>
      <c r="Q74" s="1">
        <f t="shared" si="13"/>
        <v>93</v>
      </c>
    </row>
    <row r="75" spans="1:17">
      <c r="A75" s="1">
        <v>1999</v>
      </c>
      <c r="B75" s="1" t="s">
        <v>114</v>
      </c>
      <c r="C75" s="1" t="str">
        <f t="shared" si="7"/>
        <v>Kyoho</v>
      </c>
      <c r="D75" s="1" t="str">
        <f t="shared" si="8"/>
        <v>대조</v>
      </c>
      <c r="E75" s="1" t="s">
        <v>837</v>
      </c>
      <c r="F75" s="19" t="s">
        <v>204</v>
      </c>
      <c r="G75" s="19" t="s">
        <v>211</v>
      </c>
      <c r="H75" s="19" t="s">
        <v>346</v>
      </c>
      <c r="M75" s="21">
        <f t="shared" si="9"/>
        <v>36270</v>
      </c>
      <c r="N75" s="21">
        <f t="shared" si="10"/>
        <v>36315</v>
      </c>
      <c r="O75" s="21">
        <f t="shared" si="11"/>
        <v>36420</v>
      </c>
      <c r="P75" s="1">
        <f t="shared" si="12"/>
        <v>150</v>
      </c>
      <c r="Q75" s="1">
        <f t="shared" si="13"/>
        <v>105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BB6B-02F5-4F20-A3FA-E34DC6B065C1}">
  <dimension ref="A1:Q73"/>
  <sheetViews>
    <sheetView workbookViewId="0">
      <selection activeCell="I2" sqref="I2:I104857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9" style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1998</v>
      </c>
      <c r="B2" s="1" t="s">
        <v>830</v>
      </c>
      <c r="C2" s="1" t="str">
        <f>IFERROR(TRIM(LEFT(B2, FIND("(",B2)-1)), B2)</f>
        <v>원교라-04호</v>
      </c>
      <c r="D2" s="1" t="str">
        <f>IFERROR(MID(B2, FIND("(",B2)+1, FIND(")",B2)-FIND("(",B2)-1), "")</f>
        <v/>
      </c>
      <c r="E2" s="1" t="s">
        <v>598</v>
      </c>
      <c r="F2" s="19" t="s">
        <v>197</v>
      </c>
      <c r="G2" s="19" t="s">
        <v>206</v>
      </c>
      <c r="H2" s="19" t="s">
        <v>212</v>
      </c>
      <c r="M2" s="21">
        <f>IF(F2="-","", DATE($A2, LEFT(F2,FIND(".",F2)-1), MID(F2,FIND(".",F2)+1,LEN(F2))))</f>
        <v>35896</v>
      </c>
      <c r="N2" s="21">
        <f>IF(G2="-","", DATE($A2, LEFT(G2,FIND(".",G2)-1), MID(G2,FIND(".",G2)+1,LEN(G2))))</f>
        <v>35945</v>
      </c>
      <c r="O2" s="21">
        <f>IF(H2="-","", DATE($A2, LEFT(H2,FIND(".",H2)-1), MID(H2,FIND(".",H2)+1,LEN(H2))))</f>
        <v>36032</v>
      </c>
      <c r="P2" s="1">
        <f>IF(OR(M2="",O2=""),"", O2-M2)</f>
        <v>136</v>
      </c>
      <c r="Q2" s="1">
        <f>IF(OR(N2="",O2=""),"", O2-N2)</f>
        <v>87</v>
      </c>
    </row>
    <row r="3" spans="1:17">
      <c r="A3" s="1">
        <v>1998</v>
      </c>
      <c r="B3" s="1" t="s">
        <v>830</v>
      </c>
      <c r="C3" s="1" t="str">
        <f t="shared" ref="C3:C65" si="0">IFERROR(TRIM(LEFT(B3, FIND("(",B3)-1)), B3)</f>
        <v>원교라-04호</v>
      </c>
      <c r="D3" s="1" t="str">
        <f t="shared" ref="D3:D65" si="1">IFERROR(MID(B3, FIND("(",B3)+1, FIND(")",B3)-FIND("(",B3)-1), "")</f>
        <v/>
      </c>
      <c r="E3" s="1" t="s">
        <v>13</v>
      </c>
      <c r="F3" s="19" t="s">
        <v>252</v>
      </c>
      <c r="G3" s="19" t="s">
        <v>28</v>
      </c>
      <c r="H3" s="19" t="s">
        <v>28</v>
      </c>
      <c r="M3" s="21">
        <f t="shared" ref="M3:M65" si="2">IF(F3="-","", DATE($A3, LEFT(F3,FIND(".",F3)-1), MID(F3,FIND(".",F3)+1,LEN(F3))))</f>
        <v>35903</v>
      </c>
      <c r="N3" s="21" t="str">
        <f t="shared" ref="N3:N65" si="3">IF(G3="-","", DATE($A3, LEFT(G3,FIND(".",G3)-1), MID(G3,FIND(".",G3)+1,LEN(G3))))</f>
        <v/>
      </c>
      <c r="O3" s="21" t="str">
        <f t="shared" ref="O3:O65" si="4">IF(H3="-","", DATE($A3, LEFT(H3,FIND(".",H3)-1), MID(H3,FIND(".",H3)+1,LEN(H3))))</f>
        <v/>
      </c>
      <c r="P3" s="1" t="str">
        <f t="shared" ref="P3:P65" si="5">IF(OR(M3="",O3=""),"", O3-M3)</f>
        <v/>
      </c>
      <c r="Q3" s="1" t="str">
        <f t="shared" ref="Q3:Q65" si="6">IF(OR(N3="",O3=""),"", O3-N3)</f>
        <v/>
      </c>
    </row>
    <row r="4" spans="1:17">
      <c r="A4" s="1">
        <v>1998</v>
      </c>
      <c r="B4" s="1" t="s">
        <v>829</v>
      </c>
      <c r="C4" s="1" t="str">
        <f t="shared" si="0"/>
        <v>원교라-04호</v>
      </c>
      <c r="D4" s="1" t="str">
        <f t="shared" si="1"/>
        <v/>
      </c>
      <c r="E4" s="1" t="s">
        <v>14</v>
      </c>
      <c r="F4" s="19" t="s">
        <v>223</v>
      </c>
      <c r="G4" s="19" t="s">
        <v>234</v>
      </c>
      <c r="H4" s="19" t="s">
        <v>363</v>
      </c>
      <c r="M4" s="21">
        <f t="shared" si="2"/>
        <v>35898</v>
      </c>
      <c r="N4" s="21">
        <f t="shared" si="3"/>
        <v>35941</v>
      </c>
      <c r="O4" s="21">
        <f t="shared" si="4"/>
        <v>36041</v>
      </c>
      <c r="P4" s="1">
        <f t="shared" si="5"/>
        <v>143</v>
      </c>
      <c r="Q4" s="1">
        <f t="shared" si="6"/>
        <v>100</v>
      </c>
    </row>
    <row r="5" spans="1:17">
      <c r="A5" s="1">
        <v>1998</v>
      </c>
      <c r="B5" s="1" t="s">
        <v>829</v>
      </c>
      <c r="C5" s="1" t="str">
        <f t="shared" si="0"/>
        <v>원교라-04호</v>
      </c>
      <c r="D5" s="1" t="str">
        <f t="shared" si="1"/>
        <v/>
      </c>
      <c r="E5" s="1" t="s">
        <v>15</v>
      </c>
      <c r="F5" s="19" t="s">
        <v>190</v>
      </c>
      <c r="G5" s="19" t="s">
        <v>283</v>
      </c>
      <c r="H5" s="19" t="s">
        <v>221</v>
      </c>
      <c r="M5" s="21">
        <f t="shared" si="2"/>
        <v>35901</v>
      </c>
      <c r="N5" s="21">
        <f t="shared" si="3"/>
        <v>35927</v>
      </c>
      <c r="O5" s="21">
        <f t="shared" si="4"/>
        <v>36018</v>
      </c>
      <c r="P5" s="1">
        <f t="shared" si="5"/>
        <v>117</v>
      </c>
      <c r="Q5" s="1">
        <f t="shared" si="6"/>
        <v>91</v>
      </c>
    </row>
    <row r="6" spans="1:17">
      <c r="A6" s="1">
        <v>1998</v>
      </c>
      <c r="B6" s="1" t="s">
        <v>829</v>
      </c>
      <c r="C6" s="1" t="str">
        <f t="shared" si="0"/>
        <v>원교라-04호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1998</v>
      </c>
      <c r="B7" s="1" t="s">
        <v>829</v>
      </c>
      <c r="C7" s="1" t="str">
        <f t="shared" si="0"/>
        <v>원교라-04호</v>
      </c>
      <c r="D7" s="1" t="str">
        <f t="shared" si="1"/>
        <v/>
      </c>
      <c r="E7" s="1" t="s">
        <v>17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1998</v>
      </c>
      <c r="B8" s="1" t="s">
        <v>829</v>
      </c>
      <c r="C8" s="1" t="str">
        <f t="shared" si="0"/>
        <v>원교라-04호</v>
      </c>
      <c r="D8" s="1" t="str">
        <f t="shared" si="1"/>
        <v/>
      </c>
      <c r="E8" s="1" t="s">
        <v>614</v>
      </c>
      <c r="F8" s="19" t="s">
        <v>205</v>
      </c>
      <c r="G8" s="19" t="s">
        <v>261</v>
      </c>
      <c r="H8" s="19" t="s">
        <v>227</v>
      </c>
      <c r="M8" s="21">
        <f t="shared" si="2"/>
        <v>35895</v>
      </c>
      <c r="N8" s="21">
        <f t="shared" si="3"/>
        <v>35936</v>
      </c>
      <c r="O8" s="21">
        <f t="shared" si="4"/>
        <v>36028</v>
      </c>
      <c r="P8" s="1">
        <f t="shared" si="5"/>
        <v>133</v>
      </c>
      <c r="Q8" s="1">
        <f t="shared" si="6"/>
        <v>92</v>
      </c>
    </row>
    <row r="9" spans="1:17">
      <c r="A9" s="1">
        <v>1998</v>
      </c>
      <c r="B9" s="1" t="s">
        <v>829</v>
      </c>
      <c r="C9" s="1" t="str">
        <f t="shared" si="0"/>
        <v>원교라-04호</v>
      </c>
      <c r="D9" s="1" t="str">
        <f t="shared" si="1"/>
        <v/>
      </c>
      <c r="E9" s="1" t="s">
        <v>19</v>
      </c>
      <c r="F9" s="19" t="s">
        <v>349</v>
      </c>
      <c r="G9" s="19" t="s">
        <v>216</v>
      </c>
      <c r="H9" s="19" t="s">
        <v>243</v>
      </c>
      <c r="M9" s="21">
        <f t="shared" si="2"/>
        <v>35891</v>
      </c>
      <c r="N9" s="21">
        <f t="shared" si="3"/>
        <v>35934</v>
      </c>
      <c r="O9" s="21">
        <f t="shared" si="4"/>
        <v>36021</v>
      </c>
      <c r="P9" s="1">
        <f t="shared" si="5"/>
        <v>130</v>
      </c>
      <c r="Q9" s="1">
        <f t="shared" si="6"/>
        <v>87</v>
      </c>
    </row>
    <row r="10" spans="1:17">
      <c r="A10" s="1">
        <v>1998</v>
      </c>
      <c r="B10" s="1" t="s">
        <v>831</v>
      </c>
      <c r="C10" s="1" t="str">
        <f t="shared" si="0"/>
        <v>원교라-05호</v>
      </c>
      <c r="D10" s="1" t="str">
        <f t="shared" si="1"/>
        <v/>
      </c>
      <c r="E10" s="1" t="s">
        <v>598</v>
      </c>
      <c r="F10" s="19" t="s">
        <v>197</v>
      </c>
      <c r="G10" s="19" t="s">
        <v>200</v>
      </c>
      <c r="H10" s="19" t="s">
        <v>189</v>
      </c>
      <c r="M10" s="21">
        <f t="shared" si="2"/>
        <v>35896</v>
      </c>
      <c r="N10" s="21">
        <f t="shared" si="3"/>
        <v>35942</v>
      </c>
      <c r="O10" s="21">
        <f t="shared" si="4"/>
        <v>36039</v>
      </c>
      <c r="P10" s="1">
        <f t="shared" si="5"/>
        <v>143</v>
      </c>
      <c r="Q10" s="1">
        <f t="shared" si="6"/>
        <v>97</v>
      </c>
    </row>
    <row r="11" spans="1:17">
      <c r="A11" s="1">
        <v>1998</v>
      </c>
      <c r="B11" s="1" t="s">
        <v>831</v>
      </c>
      <c r="C11" s="1" t="str">
        <f t="shared" si="0"/>
        <v>원교라-05호</v>
      </c>
      <c r="D11" s="1" t="str">
        <f t="shared" si="1"/>
        <v/>
      </c>
      <c r="E11" s="1" t="s">
        <v>13</v>
      </c>
      <c r="F11" s="19" t="s">
        <v>204</v>
      </c>
      <c r="G11" s="19" t="s">
        <v>28</v>
      </c>
      <c r="H11" s="19" t="s">
        <v>28</v>
      </c>
      <c r="M11" s="21">
        <f t="shared" si="2"/>
        <v>35905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1998</v>
      </c>
      <c r="B12" s="1" t="s">
        <v>831</v>
      </c>
      <c r="C12" s="1" t="str">
        <f t="shared" si="0"/>
        <v>원교라-05호</v>
      </c>
      <c r="D12" s="1" t="str">
        <f t="shared" si="1"/>
        <v/>
      </c>
      <c r="E12" s="1" t="s">
        <v>14</v>
      </c>
      <c r="F12" s="19" t="s">
        <v>199</v>
      </c>
      <c r="G12" s="19" t="s">
        <v>185</v>
      </c>
      <c r="H12" s="19" t="s">
        <v>337</v>
      </c>
      <c r="M12" s="21">
        <f t="shared" si="2"/>
        <v>35899</v>
      </c>
      <c r="N12" s="21">
        <f t="shared" si="3"/>
        <v>35944</v>
      </c>
      <c r="O12" s="21">
        <f t="shared" si="4"/>
        <v>36043</v>
      </c>
      <c r="P12" s="1">
        <f t="shared" si="5"/>
        <v>144</v>
      </c>
      <c r="Q12" s="1">
        <f t="shared" si="6"/>
        <v>99</v>
      </c>
    </row>
    <row r="13" spans="1:17">
      <c r="A13" s="1">
        <v>1998</v>
      </c>
      <c r="B13" s="1" t="s">
        <v>831</v>
      </c>
      <c r="C13" s="1" t="str">
        <f t="shared" si="0"/>
        <v>원교라-05호</v>
      </c>
      <c r="D13" s="1" t="str">
        <f t="shared" si="1"/>
        <v/>
      </c>
      <c r="E13" s="1" t="s">
        <v>15</v>
      </c>
      <c r="F13" s="19" t="s">
        <v>28</v>
      </c>
      <c r="G13" s="19" t="s">
        <v>28</v>
      </c>
      <c r="H13" s="19" t="s">
        <v>28</v>
      </c>
      <c r="M13" s="21" t="str">
        <f t="shared" si="2"/>
        <v/>
      </c>
      <c r="N13" s="21" t="str">
        <f t="shared" si="3"/>
        <v/>
      </c>
      <c r="O13" s="21" t="str">
        <f t="shared" si="4"/>
        <v/>
      </c>
      <c r="P13" s="1" t="str">
        <f t="shared" si="5"/>
        <v/>
      </c>
      <c r="Q13" s="1" t="str">
        <f t="shared" si="6"/>
        <v/>
      </c>
    </row>
    <row r="14" spans="1:17">
      <c r="A14" s="1">
        <v>1998</v>
      </c>
      <c r="B14" s="1" t="s">
        <v>831</v>
      </c>
      <c r="C14" s="1" t="str">
        <f t="shared" si="0"/>
        <v>원교라-05호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1998</v>
      </c>
      <c r="B15" s="1" t="s">
        <v>831</v>
      </c>
      <c r="C15" s="1" t="str">
        <f t="shared" si="0"/>
        <v>원교라-05호</v>
      </c>
      <c r="D15" s="1" t="str">
        <f t="shared" si="1"/>
        <v/>
      </c>
      <c r="E15" s="1" t="s">
        <v>17</v>
      </c>
      <c r="F15" s="19" t="s">
        <v>28</v>
      </c>
      <c r="G15" s="19" t="s">
        <v>28</v>
      </c>
      <c r="H15" s="19" t="s">
        <v>28</v>
      </c>
      <c r="M15" s="21" t="str">
        <f t="shared" si="2"/>
        <v/>
      </c>
      <c r="N15" s="21" t="str">
        <f t="shared" si="3"/>
        <v/>
      </c>
      <c r="O15" s="21" t="str">
        <f t="shared" si="4"/>
        <v/>
      </c>
      <c r="P15" s="1" t="str">
        <f t="shared" si="5"/>
        <v/>
      </c>
      <c r="Q15" s="1" t="str">
        <f t="shared" si="6"/>
        <v/>
      </c>
    </row>
    <row r="16" spans="1:17">
      <c r="A16" s="1">
        <v>1998</v>
      </c>
      <c r="B16" s="1" t="s">
        <v>831</v>
      </c>
      <c r="C16" s="1" t="str">
        <f t="shared" si="0"/>
        <v>원교라-05호</v>
      </c>
      <c r="D16" s="1" t="str">
        <f t="shared" si="1"/>
        <v/>
      </c>
      <c r="E16" s="1" t="s">
        <v>614</v>
      </c>
      <c r="F16" s="19" t="s">
        <v>197</v>
      </c>
      <c r="G16" s="19" t="s">
        <v>28</v>
      </c>
      <c r="H16" s="19" t="s">
        <v>28</v>
      </c>
      <c r="M16" s="21">
        <f t="shared" si="2"/>
        <v>35896</v>
      </c>
      <c r="N16" s="21" t="str">
        <f t="shared" si="3"/>
        <v/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1998</v>
      </c>
      <c r="B17" s="1" t="s">
        <v>831</v>
      </c>
      <c r="C17" s="1" t="str">
        <f t="shared" si="0"/>
        <v>원교라-05호</v>
      </c>
      <c r="D17" s="1" t="str">
        <f t="shared" si="1"/>
        <v/>
      </c>
      <c r="E17" s="1" t="s">
        <v>19</v>
      </c>
      <c r="F17" s="19" t="s">
        <v>331</v>
      </c>
      <c r="G17" s="19" t="s">
        <v>237</v>
      </c>
      <c r="H17" s="19" t="s">
        <v>225</v>
      </c>
      <c r="M17" s="21">
        <f t="shared" si="2"/>
        <v>35893</v>
      </c>
      <c r="N17" s="21">
        <f t="shared" si="3"/>
        <v>35935</v>
      </c>
      <c r="O17" s="21">
        <f t="shared" si="4"/>
        <v>36023</v>
      </c>
      <c r="P17" s="1">
        <f t="shared" si="5"/>
        <v>130</v>
      </c>
      <c r="Q17" s="1">
        <f t="shared" si="6"/>
        <v>88</v>
      </c>
    </row>
    <row r="18" spans="1:17">
      <c r="A18" s="1">
        <v>1998</v>
      </c>
      <c r="B18" s="1" t="s">
        <v>832</v>
      </c>
      <c r="C18" s="1" t="str">
        <f t="shared" si="0"/>
        <v>원교라-06호</v>
      </c>
      <c r="D18" s="1" t="str">
        <f t="shared" si="1"/>
        <v/>
      </c>
      <c r="E18" s="1" t="s">
        <v>598</v>
      </c>
      <c r="F18" s="19" t="s">
        <v>223</v>
      </c>
      <c r="G18" s="19" t="s">
        <v>232</v>
      </c>
      <c r="H18" s="19" t="s">
        <v>253</v>
      </c>
      <c r="M18" s="21">
        <f t="shared" si="2"/>
        <v>35898</v>
      </c>
      <c r="N18" s="21">
        <f t="shared" si="3"/>
        <v>35948</v>
      </c>
      <c r="O18" s="21">
        <f t="shared" si="4"/>
        <v>36027</v>
      </c>
      <c r="P18" s="1">
        <f t="shared" si="5"/>
        <v>129</v>
      </c>
      <c r="Q18" s="1">
        <f t="shared" si="6"/>
        <v>79</v>
      </c>
    </row>
    <row r="19" spans="1:17">
      <c r="A19" s="1">
        <v>1998</v>
      </c>
      <c r="B19" s="1" t="s">
        <v>832</v>
      </c>
      <c r="C19" s="1" t="str">
        <f t="shared" si="0"/>
        <v>원교라-06호</v>
      </c>
      <c r="D19" s="1" t="str">
        <f t="shared" si="1"/>
        <v/>
      </c>
      <c r="E19" s="1" t="s">
        <v>13</v>
      </c>
      <c r="F19" s="19" t="s">
        <v>204</v>
      </c>
      <c r="G19" s="19" t="s">
        <v>28</v>
      </c>
      <c r="H19" s="19" t="s">
        <v>28</v>
      </c>
      <c r="M19" s="21">
        <f t="shared" si="2"/>
        <v>35905</v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1998</v>
      </c>
      <c r="B20" s="1" t="s">
        <v>832</v>
      </c>
      <c r="C20" s="1" t="str">
        <f t="shared" si="0"/>
        <v>원교라-06호</v>
      </c>
      <c r="D20" s="1" t="str">
        <f t="shared" si="1"/>
        <v/>
      </c>
      <c r="E20" s="1" t="s">
        <v>14</v>
      </c>
      <c r="F20" s="19" t="s">
        <v>223</v>
      </c>
      <c r="G20" s="19" t="s">
        <v>28</v>
      </c>
      <c r="H20" s="19" t="s">
        <v>28</v>
      </c>
      <c r="M20" s="21">
        <f t="shared" si="2"/>
        <v>35898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1998</v>
      </c>
      <c r="B21" s="1" t="s">
        <v>832</v>
      </c>
      <c r="C21" s="1" t="str">
        <f t="shared" si="0"/>
        <v>원교라-06호</v>
      </c>
      <c r="D21" s="1" t="str">
        <f t="shared" si="1"/>
        <v/>
      </c>
      <c r="E21" s="1" t="s">
        <v>15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1998</v>
      </c>
      <c r="B22" s="1" t="s">
        <v>832</v>
      </c>
      <c r="C22" s="1" t="str">
        <f t="shared" si="0"/>
        <v>원교라-06호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1998</v>
      </c>
      <c r="B23" s="1" t="s">
        <v>832</v>
      </c>
      <c r="C23" s="1" t="str">
        <f t="shared" si="0"/>
        <v>원교라-06호</v>
      </c>
      <c r="D23" s="1" t="str">
        <f t="shared" si="1"/>
        <v/>
      </c>
      <c r="E23" s="1" t="s">
        <v>17</v>
      </c>
      <c r="F23" s="19" t="s">
        <v>28</v>
      </c>
      <c r="G23" s="19" t="s">
        <v>28</v>
      </c>
      <c r="H23" s="19" t="s">
        <v>28</v>
      </c>
      <c r="M23" s="21" t="str">
        <f t="shared" si="2"/>
        <v/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1998</v>
      </c>
      <c r="B24" s="1" t="s">
        <v>832</v>
      </c>
      <c r="C24" s="1" t="str">
        <f t="shared" si="0"/>
        <v>원교라-06호</v>
      </c>
      <c r="D24" s="1" t="str">
        <f t="shared" si="1"/>
        <v/>
      </c>
      <c r="E24" s="1" t="s">
        <v>614</v>
      </c>
      <c r="F24" s="19" t="s">
        <v>187</v>
      </c>
      <c r="G24" s="19" t="s">
        <v>28</v>
      </c>
      <c r="H24" s="19" t="s">
        <v>28</v>
      </c>
      <c r="M24" s="21">
        <f t="shared" si="2"/>
        <v>35900</v>
      </c>
      <c r="N24" s="21" t="str">
        <f t="shared" si="3"/>
        <v/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1998</v>
      </c>
      <c r="B25" s="1" t="s">
        <v>832</v>
      </c>
      <c r="C25" s="1" t="str">
        <f t="shared" si="0"/>
        <v>원교라-06호</v>
      </c>
      <c r="D25" s="1" t="str">
        <f t="shared" si="1"/>
        <v/>
      </c>
      <c r="E25" s="1" t="s">
        <v>19</v>
      </c>
      <c r="F25" s="19" t="s">
        <v>355</v>
      </c>
      <c r="G25" s="19" t="s">
        <v>28</v>
      </c>
      <c r="H25" s="19" t="s">
        <v>28</v>
      </c>
      <c r="M25" s="21">
        <f t="shared" si="2"/>
        <v>35894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1998</v>
      </c>
      <c r="B26" s="1" t="s">
        <v>833</v>
      </c>
      <c r="C26" s="1" t="str">
        <f t="shared" si="0"/>
        <v>원교라-07호</v>
      </c>
      <c r="D26" s="1" t="str">
        <f t="shared" si="1"/>
        <v/>
      </c>
      <c r="E26" s="1" t="s">
        <v>598</v>
      </c>
      <c r="F26" s="19" t="s">
        <v>223</v>
      </c>
      <c r="G26" s="19" t="s">
        <v>256</v>
      </c>
      <c r="H26" s="19" t="s">
        <v>186</v>
      </c>
      <c r="M26" s="21">
        <f t="shared" si="2"/>
        <v>35898</v>
      </c>
      <c r="N26" s="21">
        <f t="shared" si="3"/>
        <v>35943</v>
      </c>
      <c r="O26" s="21">
        <f t="shared" si="4"/>
        <v>36053</v>
      </c>
      <c r="P26" s="1">
        <f t="shared" si="5"/>
        <v>155</v>
      </c>
      <c r="Q26" s="1">
        <f t="shared" si="6"/>
        <v>110</v>
      </c>
    </row>
    <row r="27" spans="1:17">
      <c r="A27" s="1">
        <v>1998</v>
      </c>
      <c r="B27" s="1" t="s">
        <v>833</v>
      </c>
      <c r="C27" s="1" t="str">
        <f t="shared" si="0"/>
        <v>원교라-07호</v>
      </c>
      <c r="D27" s="1" t="str">
        <f t="shared" si="1"/>
        <v/>
      </c>
      <c r="E27" s="1" t="s">
        <v>13</v>
      </c>
      <c r="F27" s="19" t="s">
        <v>184</v>
      </c>
      <c r="G27" s="19" t="s">
        <v>28</v>
      </c>
      <c r="H27" s="19" t="s">
        <v>28</v>
      </c>
      <c r="M27" s="21">
        <f t="shared" si="2"/>
        <v>35906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1998</v>
      </c>
      <c r="B28" s="1" t="s">
        <v>833</v>
      </c>
      <c r="C28" s="1" t="str">
        <f t="shared" si="0"/>
        <v>원교라-07호</v>
      </c>
      <c r="D28" s="1" t="str">
        <f t="shared" si="1"/>
        <v/>
      </c>
      <c r="E28" s="1" t="s">
        <v>14</v>
      </c>
      <c r="F28" s="19" t="s">
        <v>190</v>
      </c>
      <c r="G28" s="19" t="s">
        <v>185</v>
      </c>
      <c r="H28" s="19" t="s">
        <v>271</v>
      </c>
      <c r="M28" s="21">
        <f t="shared" si="2"/>
        <v>35901</v>
      </c>
      <c r="N28" s="21">
        <f t="shared" si="3"/>
        <v>35944</v>
      </c>
      <c r="O28" s="21">
        <f t="shared" si="4"/>
        <v>36056</v>
      </c>
      <c r="P28" s="1">
        <f t="shared" si="5"/>
        <v>155</v>
      </c>
      <c r="Q28" s="1">
        <f t="shared" si="6"/>
        <v>112</v>
      </c>
    </row>
    <row r="29" spans="1:17">
      <c r="A29" s="1">
        <v>1998</v>
      </c>
      <c r="B29" s="1" t="s">
        <v>833</v>
      </c>
      <c r="C29" s="1" t="str">
        <f t="shared" si="0"/>
        <v>원교라-07호</v>
      </c>
      <c r="D29" s="1" t="str">
        <f t="shared" si="1"/>
        <v/>
      </c>
      <c r="E29" s="1" t="s">
        <v>15</v>
      </c>
      <c r="F29" s="19" t="s">
        <v>28</v>
      </c>
      <c r="G29" s="19" t="s">
        <v>28</v>
      </c>
      <c r="H29" s="19" t="s">
        <v>28</v>
      </c>
      <c r="M29" s="21" t="str">
        <f t="shared" si="2"/>
        <v/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1998</v>
      </c>
      <c r="B30" s="1" t="s">
        <v>833</v>
      </c>
      <c r="C30" s="1" t="str">
        <f t="shared" si="0"/>
        <v>원교라-07호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1998</v>
      </c>
      <c r="B31" s="1" t="s">
        <v>833</v>
      </c>
      <c r="C31" s="1" t="str">
        <f t="shared" si="0"/>
        <v>원교라-07호</v>
      </c>
      <c r="D31" s="1" t="str">
        <f t="shared" si="1"/>
        <v/>
      </c>
      <c r="E31" s="1" t="s">
        <v>17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1998</v>
      </c>
      <c r="B32" s="1" t="s">
        <v>833</v>
      </c>
      <c r="C32" s="1" t="str">
        <f t="shared" si="0"/>
        <v>원교라-07호</v>
      </c>
      <c r="D32" s="1" t="str">
        <f t="shared" si="1"/>
        <v/>
      </c>
      <c r="E32" s="1" t="s">
        <v>614</v>
      </c>
      <c r="F32" s="19" t="s">
        <v>223</v>
      </c>
      <c r="G32" s="19" t="s">
        <v>28</v>
      </c>
      <c r="H32" s="19" t="s">
        <v>28</v>
      </c>
      <c r="M32" s="21">
        <f t="shared" si="2"/>
        <v>35898</v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1998</v>
      </c>
      <c r="B33" s="1" t="s">
        <v>833</v>
      </c>
      <c r="C33" s="1" t="str">
        <f t="shared" si="0"/>
        <v>원교라-07호</v>
      </c>
      <c r="D33" s="1" t="str">
        <f t="shared" si="1"/>
        <v/>
      </c>
      <c r="E33" s="1" t="s">
        <v>19</v>
      </c>
      <c r="F33" s="19" t="s">
        <v>331</v>
      </c>
      <c r="G33" s="19" t="s">
        <v>216</v>
      </c>
      <c r="H33" s="19" t="s">
        <v>217</v>
      </c>
      <c r="M33" s="21">
        <f t="shared" si="2"/>
        <v>35893</v>
      </c>
      <c r="N33" s="21">
        <f t="shared" si="3"/>
        <v>35934</v>
      </c>
      <c r="O33" s="21">
        <f t="shared" si="4"/>
        <v>36036</v>
      </c>
      <c r="P33" s="1">
        <f t="shared" si="5"/>
        <v>143</v>
      </c>
      <c r="Q33" s="1">
        <f t="shared" si="6"/>
        <v>102</v>
      </c>
    </row>
    <row r="34" spans="1:17">
      <c r="A34" s="1">
        <v>1998</v>
      </c>
      <c r="B34" s="1" t="s">
        <v>834</v>
      </c>
      <c r="C34" s="1" t="str">
        <f t="shared" si="0"/>
        <v>원교라-08호</v>
      </c>
      <c r="D34" s="1" t="str">
        <f t="shared" si="1"/>
        <v/>
      </c>
      <c r="E34" s="1" t="s">
        <v>598</v>
      </c>
      <c r="F34" s="19" t="s">
        <v>190</v>
      </c>
      <c r="G34" s="19" t="s">
        <v>206</v>
      </c>
      <c r="H34" s="19" t="s">
        <v>253</v>
      </c>
      <c r="M34" s="21">
        <f t="shared" si="2"/>
        <v>35901</v>
      </c>
      <c r="N34" s="21">
        <f t="shared" si="3"/>
        <v>35945</v>
      </c>
      <c r="O34" s="21">
        <f t="shared" si="4"/>
        <v>36027</v>
      </c>
      <c r="P34" s="1">
        <f t="shared" si="5"/>
        <v>126</v>
      </c>
      <c r="Q34" s="1">
        <f t="shared" si="6"/>
        <v>82</v>
      </c>
    </row>
    <row r="35" spans="1:17">
      <c r="A35" s="1">
        <v>1998</v>
      </c>
      <c r="B35" s="1" t="s">
        <v>834</v>
      </c>
      <c r="C35" s="1" t="str">
        <f t="shared" si="0"/>
        <v>원교라-08호</v>
      </c>
      <c r="D35" s="1" t="str">
        <f t="shared" si="1"/>
        <v/>
      </c>
      <c r="E35" s="1" t="s">
        <v>13</v>
      </c>
      <c r="F35" s="19" t="s">
        <v>193</v>
      </c>
      <c r="G35" s="19" t="s">
        <v>28</v>
      </c>
      <c r="H35" s="19" t="s">
        <v>28</v>
      </c>
      <c r="M35" s="21">
        <f t="shared" si="2"/>
        <v>35904</v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1998</v>
      </c>
      <c r="B36" s="1" t="s">
        <v>834</v>
      </c>
      <c r="C36" s="1" t="str">
        <f t="shared" si="0"/>
        <v>원교라-08호</v>
      </c>
      <c r="D36" s="1" t="str">
        <f t="shared" si="1"/>
        <v/>
      </c>
      <c r="E36" s="1" t="s">
        <v>14</v>
      </c>
      <c r="F36" s="19" t="s">
        <v>28</v>
      </c>
      <c r="G36" s="19" t="s">
        <v>28</v>
      </c>
      <c r="H36" s="19" t="s">
        <v>28</v>
      </c>
      <c r="M36" s="21" t="str">
        <f t="shared" si="2"/>
        <v/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1998</v>
      </c>
      <c r="B37" s="1" t="s">
        <v>834</v>
      </c>
      <c r="C37" s="1" t="str">
        <f t="shared" si="0"/>
        <v>원교라-08호</v>
      </c>
      <c r="D37" s="1" t="str">
        <f t="shared" si="1"/>
        <v/>
      </c>
      <c r="E37" s="1" t="s">
        <v>15</v>
      </c>
      <c r="F37" s="19" t="s">
        <v>28</v>
      </c>
      <c r="G37" s="19" t="s">
        <v>28</v>
      </c>
      <c r="H37" s="19" t="s">
        <v>28</v>
      </c>
      <c r="M37" s="21" t="str">
        <f t="shared" si="2"/>
        <v/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1998</v>
      </c>
      <c r="B38" s="1" t="s">
        <v>834</v>
      </c>
      <c r="C38" s="1" t="str">
        <f t="shared" si="0"/>
        <v>원교라-08호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1998</v>
      </c>
      <c r="B39" s="1" t="s">
        <v>834</v>
      </c>
      <c r="C39" s="1" t="str">
        <f t="shared" si="0"/>
        <v>원교라-08호</v>
      </c>
      <c r="D39" s="1" t="str">
        <f t="shared" si="1"/>
        <v/>
      </c>
      <c r="E39" s="1" t="s">
        <v>17</v>
      </c>
      <c r="F39" s="19" t="s">
        <v>28</v>
      </c>
      <c r="G39" s="19" t="s">
        <v>28</v>
      </c>
      <c r="H39" s="19" t="s">
        <v>28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1998</v>
      </c>
      <c r="B40" s="1" t="s">
        <v>834</v>
      </c>
      <c r="C40" s="1" t="str">
        <f t="shared" si="0"/>
        <v>원교라-08호</v>
      </c>
      <c r="D40" s="1" t="str">
        <f t="shared" si="1"/>
        <v/>
      </c>
      <c r="E40" s="1" t="s">
        <v>614</v>
      </c>
      <c r="F40" s="19" t="s">
        <v>187</v>
      </c>
      <c r="G40" s="19" t="s">
        <v>28</v>
      </c>
      <c r="H40" s="19" t="s">
        <v>28</v>
      </c>
      <c r="M40" s="21">
        <f t="shared" si="2"/>
        <v>35900</v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1998</v>
      </c>
      <c r="B41" s="1" t="s">
        <v>834</v>
      </c>
      <c r="C41" s="1" t="str">
        <f t="shared" si="0"/>
        <v>원교라-08호</v>
      </c>
      <c r="D41" s="1" t="str">
        <f t="shared" si="1"/>
        <v/>
      </c>
      <c r="E41" s="1" t="s">
        <v>19</v>
      </c>
      <c r="F41" s="19" t="s">
        <v>331</v>
      </c>
      <c r="G41" s="19" t="s">
        <v>28</v>
      </c>
      <c r="H41" s="19" t="s">
        <v>28</v>
      </c>
      <c r="M41" s="21">
        <f t="shared" si="2"/>
        <v>35893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1998</v>
      </c>
      <c r="B42" s="1" t="s">
        <v>835</v>
      </c>
      <c r="C42" s="1" t="str">
        <f t="shared" si="0"/>
        <v>원교라-09호</v>
      </c>
      <c r="D42" s="1" t="str">
        <f t="shared" si="1"/>
        <v/>
      </c>
      <c r="E42" s="1" t="s">
        <v>598</v>
      </c>
      <c r="F42" s="19" t="s">
        <v>190</v>
      </c>
      <c r="G42" s="19" t="s">
        <v>188</v>
      </c>
      <c r="H42" s="19" t="s">
        <v>279</v>
      </c>
      <c r="M42" s="21">
        <f t="shared" si="2"/>
        <v>35901</v>
      </c>
      <c r="N42" s="21">
        <f t="shared" si="3"/>
        <v>35949</v>
      </c>
      <c r="O42" s="21">
        <f t="shared" si="4"/>
        <v>36049</v>
      </c>
      <c r="P42" s="1">
        <f t="shared" si="5"/>
        <v>148</v>
      </c>
      <c r="Q42" s="1">
        <f t="shared" si="6"/>
        <v>100</v>
      </c>
    </row>
    <row r="43" spans="1:17">
      <c r="A43" s="1">
        <v>1998</v>
      </c>
      <c r="B43" s="1" t="s">
        <v>835</v>
      </c>
      <c r="C43" s="1" t="str">
        <f t="shared" si="0"/>
        <v>원교라-09호</v>
      </c>
      <c r="D43" s="1" t="str">
        <f t="shared" si="1"/>
        <v/>
      </c>
      <c r="E43" s="1" t="s">
        <v>13</v>
      </c>
      <c r="F43" s="19" t="s">
        <v>204</v>
      </c>
      <c r="G43" s="19" t="s">
        <v>28</v>
      </c>
      <c r="H43" s="19" t="s">
        <v>28</v>
      </c>
      <c r="M43" s="21">
        <f t="shared" si="2"/>
        <v>35905</v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1998</v>
      </c>
      <c r="B44" s="1" t="s">
        <v>835</v>
      </c>
      <c r="C44" s="1" t="str">
        <f t="shared" si="0"/>
        <v>원교라-09호</v>
      </c>
      <c r="D44" s="1" t="str">
        <f t="shared" si="1"/>
        <v/>
      </c>
      <c r="E44" s="1" t="s">
        <v>14</v>
      </c>
      <c r="F44" s="19" t="s">
        <v>28</v>
      </c>
      <c r="G44" s="19" t="s">
        <v>28</v>
      </c>
      <c r="H44" s="19" t="s">
        <v>28</v>
      </c>
      <c r="M44" s="21" t="str">
        <f t="shared" si="2"/>
        <v/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1998</v>
      </c>
      <c r="B45" s="1" t="s">
        <v>835</v>
      </c>
      <c r="C45" s="1" t="str">
        <f t="shared" si="0"/>
        <v>원교라-09호</v>
      </c>
      <c r="D45" s="1" t="str">
        <f t="shared" si="1"/>
        <v/>
      </c>
      <c r="E45" s="1" t="s">
        <v>15</v>
      </c>
      <c r="F45" s="19" t="s">
        <v>28</v>
      </c>
      <c r="G45" s="19" t="s">
        <v>28</v>
      </c>
      <c r="H45" s="19" t="s">
        <v>28</v>
      </c>
      <c r="M45" s="21" t="str">
        <f t="shared" si="2"/>
        <v/>
      </c>
      <c r="N45" s="21" t="str">
        <f t="shared" si="3"/>
        <v/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1998</v>
      </c>
      <c r="B46" s="1" t="s">
        <v>835</v>
      </c>
      <c r="C46" s="1" t="str">
        <f t="shared" si="0"/>
        <v>원교라-09호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1998</v>
      </c>
      <c r="B47" s="1" t="s">
        <v>835</v>
      </c>
      <c r="C47" s="1" t="str">
        <f t="shared" si="0"/>
        <v>원교라-09호</v>
      </c>
      <c r="D47" s="1" t="str">
        <f t="shared" si="1"/>
        <v/>
      </c>
      <c r="E47" s="1" t="s">
        <v>17</v>
      </c>
      <c r="F47" s="19" t="s">
        <v>28</v>
      </c>
      <c r="G47" s="19" t="s">
        <v>28</v>
      </c>
      <c r="H47" s="19" t="s">
        <v>28</v>
      </c>
      <c r="M47" s="21" t="str">
        <f t="shared" si="2"/>
        <v/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1998</v>
      </c>
      <c r="B48" s="1" t="s">
        <v>835</v>
      </c>
      <c r="C48" s="1" t="str">
        <f t="shared" si="0"/>
        <v>원교라-09호</v>
      </c>
      <c r="D48" s="1" t="str">
        <f t="shared" si="1"/>
        <v/>
      </c>
      <c r="E48" s="1" t="s">
        <v>614</v>
      </c>
      <c r="F48" s="19" t="s">
        <v>187</v>
      </c>
      <c r="G48" s="19" t="s">
        <v>28</v>
      </c>
      <c r="H48" s="19" t="s">
        <v>28</v>
      </c>
      <c r="M48" s="21">
        <f t="shared" si="2"/>
        <v>35900</v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1998</v>
      </c>
      <c r="B49" s="1" t="s">
        <v>835</v>
      </c>
      <c r="C49" s="1" t="str">
        <f t="shared" si="0"/>
        <v>원교라-09호</v>
      </c>
      <c r="D49" s="1" t="str">
        <f t="shared" si="1"/>
        <v/>
      </c>
      <c r="E49" s="1" t="s">
        <v>19</v>
      </c>
      <c r="F49" s="19" t="s">
        <v>326</v>
      </c>
      <c r="G49" s="19" t="s">
        <v>28</v>
      </c>
      <c r="H49" s="19" t="s">
        <v>28</v>
      </c>
      <c r="M49" s="21">
        <f t="shared" si="2"/>
        <v>35892</v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1998</v>
      </c>
      <c r="B50" s="1" t="s">
        <v>836</v>
      </c>
      <c r="C50" s="1" t="str">
        <f t="shared" si="0"/>
        <v>원교라-10호</v>
      </c>
      <c r="D50" s="1" t="str">
        <f t="shared" si="1"/>
        <v/>
      </c>
      <c r="E50" s="1" t="s">
        <v>598</v>
      </c>
      <c r="F50" s="19" t="s">
        <v>187</v>
      </c>
      <c r="G50" s="19" t="s">
        <v>200</v>
      </c>
      <c r="H50" s="19" t="s">
        <v>294</v>
      </c>
      <c r="M50" s="21">
        <f t="shared" si="2"/>
        <v>35900</v>
      </c>
      <c r="N50" s="21">
        <f t="shared" si="3"/>
        <v>35942</v>
      </c>
      <c r="O50" s="21">
        <f t="shared" si="4"/>
        <v>36030</v>
      </c>
      <c r="P50" s="1">
        <f t="shared" si="5"/>
        <v>130</v>
      </c>
      <c r="Q50" s="1">
        <f t="shared" si="6"/>
        <v>88</v>
      </c>
    </row>
    <row r="51" spans="1:17">
      <c r="A51" s="1">
        <v>1998</v>
      </c>
      <c r="B51" s="1" t="s">
        <v>836</v>
      </c>
      <c r="C51" s="1" t="str">
        <f t="shared" si="0"/>
        <v>원교라-10호</v>
      </c>
      <c r="D51" s="1" t="str">
        <f t="shared" si="1"/>
        <v/>
      </c>
      <c r="E51" s="1" t="s">
        <v>13</v>
      </c>
      <c r="F51" s="19" t="s">
        <v>204</v>
      </c>
      <c r="G51" s="19" t="s">
        <v>28</v>
      </c>
      <c r="H51" s="19" t="s">
        <v>28</v>
      </c>
      <c r="M51" s="21">
        <f t="shared" si="2"/>
        <v>35905</v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1998</v>
      </c>
      <c r="B52" s="1" t="s">
        <v>836</v>
      </c>
      <c r="C52" s="1" t="str">
        <f t="shared" si="0"/>
        <v>원교라-10호</v>
      </c>
      <c r="D52" s="1" t="str">
        <f t="shared" si="1"/>
        <v/>
      </c>
      <c r="E52" s="1" t="s">
        <v>14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1998</v>
      </c>
      <c r="B53" s="1" t="s">
        <v>836</v>
      </c>
      <c r="C53" s="1" t="str">
        <f t="shared" si="0"/>
        <v>원교라-10호</v>
      </c>
      <c r="D53" s="1" t="str">
        <f t="shared" si="1"/>
        <v/>
      </c>
      <c r="E53" s="1" t="s">
        <v>15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1998</v>
      </c>
      <c r="B54" s="1" t="s">
        <v>836</v>
      </c>
      <c r="C54" s="1" t="str">
        <f t="shared" si="0"/>
        <v>원교라-10호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1998</v>
      </c>
      <c r="B55" s="1" t="s">
        <v>836</v>
      </c>
      <c r="C55" s="1" t="str">
        <f t="shared" si="0"/>
        <v>원교라-10호</v>
      </c>
      <c r="D55" s="1" t="str">
        <f t="shared" si="1"/>
        <v/>
      </c>
      <c r="E55" s="1" t="s">
        <v>17</v>
      </c>
      <c r="F55" s="19" t="s">
        <v>28</v>
      </c>
      <c r="G55" s="19" t="s">
        <v>28</v>
      </c>
      <c r="H55" s="19" t="s">
        <v>28</v>
      </c>
      <c r="M55" s="21" t="str">
        <f t="shared" si="2"/>
        <v/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1998</v>
      </c>
      <c r="B56" s="1" t="s">
        <v>836</v>
      </c>
      <c r="C56" s="1" t="str">
        <f t="shared" si="0"/>
        <v>원교라-10호</v>
      </c>
      <c r="D56" s="1" t="str">
        <f t="shared" si="1"/>
        <v/>
      </c>
      <c r="E56" s="1" t="s">
        <v>614</v>
      </c>
      <c r="F56" s="19" t="s">
        <v>187</v>
      </c>
      <c r="G56" s="19" t="s">
        <v>28</v>
      </c>
      <c r="H56" s="19" t="s">
        <v>28</v>
      </c>
      <c r="M56" s="21">
        <f t="shared" si="2"/>
        <v>35900</v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1998</v>
      </c>
      <c r="B57" s="1" t="s">
        <v>836</v>
      </c>
      <c r="C57" s="1" t="str">
        <f t="shared" si="0"/>
        <v>원교라-10호</v>
      </c>
      <c r="D57" s="1" t="str">
        <f t="shared" si="1"/>
        <v/>
      </c>
      <c r="E57" s="1" t="s">
        <v>19</v>
      </c>
      <c r="F57" s="19" t="s">
        <v>326</v>
      </c>
      <c r="G57" s="19" t="s">
        <v>261</v>
      </c>
      <c r="H57" s="19" t="s">
        <v>243</v>
      </c>
      <c r="M57" s="21">
        <f t="shared" si="2"/>
        <v>35892</v>
      </c>
      <c r="N57" s="21">
        <f t="shared" si="3"/>
        <v>35936</v>
      </c>
      <c r="O57" s="21">
        <f t="shared" si="4"/>
        <v>36021</v>
      </c>
      <c r="P57" s="1">
        <f t="shared" si="5"/>
        <v>129</v>
      </c>
      <c r="Q57" s="1">
        <f t="shared" si="6"/>
        <v>85</v>
      </c>
    </row>
    <row r="58" spans="1:17">
      <c r="A58" s="1">
        <v>1998</v>
      </c>
      <c r="B58" s="1" t="s">
        <v>115</v>
      </c>
      <c r="C58" s="1" t="str">
        <f t="shared" si="0"/>
        <v>Campbell Early</v>
      </c>
      <c r="D58" s="1" t="str">
        <f t="shared" si="1"/>
        <v>대조</v>
      </c>
      <c r="E58" s="1" t="s">
        <v>598</v>
      </c>
      <c r="F58" s="19" t="s">
        <v>210</v>
      </c>
      <c r="G58" s="19" t="s">
        <v>191</v>
      </c>
      <c r="H58" s="19" t="s">
        <v>363</v>
      </c>
      <c r="M58" s="21">
        <f t="shared" si="2"/>
        <v>35897</v>
      </c>
      <c r="N58" s="21">
        <f t="shared" si="3"/>
        <v>35946</v>
      </c>
      <c r="O58" s="21">
        <f t="shared" si="4"/>
        <v>36041</v>
      </c>
      <c r="P58" s="1">
        <f t="shared" si="5"/>
        <v>144</v>
      </c>
      <c r="Q58" s="1">
        <f t="shared" si="6"/>
        <v>95</v>
      </c>
    </row>
    <row r="59" spans="1:17">
      <c r="A59" s="1">
        <v>1998</v>
      </c>
      <c r="B59" s="1" t="s">
        <v>115</v>
      </c>
      <c r="C59" s="1" t="str">
        <f t="shared" si="0"/>
        <v>Campbell Early</v>
      </c>
      <c r="D59" s="1" t="str">
        <f t="shared" si="1"/>
        <v>대조</v>
      </c>
      <c r="E59" s="1" t="s">
        <v>13</v>
      </c>
      <c r="F59" s="19" t="s">
        <v>204</v>
      </c>
      <c r="G59" s="19" t="s">
        <v>28</v>
      </c>
      <c r="H59" s="19" t="s">
        <v>339</v>
      </c>
      <c r="M59" s="21">
        <f t="shared" si="2"/>
        <v>35905</v>
      </c>
      <c r="N59" s="21" t="str">
        <f t="shared" si="3"/>
        <v/>
      </c>
      <c r="O59" s="21">
        <f t="shared" si="4"/>
        <v>36042</v>
      </c>
      <c r="P59" s="1">
        <f t="shared" si="5"/>
        <v>137</v>
      </c>
      <c r="Q59" s="1" t="str">
        <f t="shared" si="6"/>
        <v/>
      </c>
    </row>
    <row r="60" spans="1:17">
      <c r="A60" s="1">
        <v>1998</v>
      </c>
      <c r="B60" s="1" t="s">
        <v>115</v>
      </c>
      <c r="C60" s="1" t="str">
        <f t="shared" si="0"/>
        <v>Campbell Early</v>
      </c>
      <c r="D60" s="1" t="str">
        <f t="shared" si="1"/>
        <v>대조</v>
      </c>
      <c r="E60" s="1" t="s">
        <v>14</v>
      </c>
      <c r="F60" s="19" t="s">
        <v>199</v>
      </c>
      <c r="G60" s="19" t="s">
        <v>203</v>
      </c>
      <c r="H60" s="19" t="s">
        <v>299</v>
      </c>
      <c r="M60" s="21">
        <f t="shared" si="2"/>
        <v>35899</v>
      </c>
      <c r="N60" s="21">
        <f t="shared" si="3"/>
        <v>35940</v>
      </c>
      <c r="O60" s="21">
        <f t="shared" si="4"/>
        <v>36034</v>
      </c>
      <c r="P60" s="1">
        <f t="shared" si="5"/>
        <v>135</v>
      </c>
      <c r="Q60" s="1">
        <f t="shared" si="6"/>
        <v>94</v>
      </c>
    </row>
    <row r="61" spans="1:17">
      <c r="A61" s="1">
        <v>1998</v>
      </c>
      <c r="B61" s="1" t="s">
        <v>115</v>
      </c>
      <c r="C61" s="1" t="str">
        <f t="shared" si="0"/>
        <v>Campbell Early</v>
      </c>
      <c r="D61" s="1" t="str">
        <f t="shared" si="1"/>
        <v>대조</v>
      </c>
      <c r="E61" s="1" t="s">
        <v>15</v>
      </c>
      <c r="F61" s="19" t="s">
        <v>246</v>
      </c>
      <c r="G61" s="19" t="s">
        <v>237</v>
      </c>
      <c r="H61" s="19" t="s">
        <v>28</v>
      </c>
      <c r="M61" s="21">
        <f t="shared" si="2"/>
        <v>35907</v>
      </c>
      <c r="N61" s="21">
        <f t="shared" si="3"/>
        <v>35935</v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1998</v>
      </c>
      <c r="B62" s="1" t="s">
        <v>115</v>
      </c>
      <c r="C62" s="1" t="str">
        <f t="shared" si="0"/>
        <v>Campbell Early</v>
      </c>
      <c r="D62" s="1" t="str">
        <f t="shared" si="1"/>
        <v>대조</v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1998</v>
      </c>
      <c r="B63" s="1" t="s">
        <v>115</v>
      </c>
      <c r="C63" s="1" t="str">
        <f t="shared" si="0"/>
        <v>Campbell Early</v>
      </c>
      <c r="D63" s="1" t="str">
        <f t="shared" si="1"/>
        <v>대조</v>
      </c>
      <c r="E63" s="1" t="s">
        <v>17</v>
      </c>
      <c r="F63" s="19" t="s">
        <v>28</v>
      </c>
      <c r="G63" s="19" t="s">
        <v>28</v>
      </c>
      <c r="H63" s="19" t="s">
        <v>263</v>
      </c>
      <c r="M63" s="21" t="str">
        <f t="shared" si="2"/>
        <v/>
      </c>
      <c r="N63" s="21" t="str">
        <f t="shared" si="3"/>
        <v/>
      </c>
      <c r="O63" s="21">
        <f t="shared" si="4"/>
        <v>36025</v>
      </c>
      <c r="P63" s="1" t="str">
        <f t="shared" si="5"/>
        <v/>
      </c>
      <c r="Q63" s="1" t="str">
        <f t="shared" si="6"/>
        <v/>
      </c>
    </row>
    <row r="64" spans="1:17">
      <c r="A64" s="1">
        <v>1998</v>
      </c>
      <c r="B64" s="1" t="s">
        <v>115</v>
      </c>
      <c r="C64" s="1" t="str">
        <f t="shared" si="0"/>
        <v>Campbell Early</v>
      </c>
      <c r="D64" s="1" t="str">
        <f t="shared" si="1"/>
        <v>대조</v>
      </c>
      <c r="E64" s="1" t="s">
        <v>614</v>
      </c>
      <c r="F64" s="19" t="s">
        <v>205</v>
      </c>
      <c r="G64" s="19" t="s">
        <v>216</v>
      </c>
      <c r="H64" s="19" t="s">
        <v>227</v>
      </c>
      <c r="M64" s="21">
        <f t="shared" si="2"/>
        <v>35895</v>
      </c>
      <c r="N64" s="21">
        <f t="shared" si="3"/>
        <v>35934</v>
      </c>
      <c r="O64" s="21">
        <f t="shared" si="4"/>
        <v>36028</v>
      </c>
      <c r="P64" s="1">
        <f t="shared" si="5"/>
        <v>133</v>
      </c>
      <c r="Q64" s="1">
        <f t="shared" si="6"/>
        <v>94</v>
      </c>
    </row>
    <row r="65" spans="1:17">
      <c r="A65" s="1">
        <v>1998</v>
      </c>
      <c r="B65" s="1" t="s">
        <v>115</v>
      </c>
      <c r="C65" s="1" t="str">
        <f t="shared" si="0"/>
        <v>Campbell Early</v>
      </c>
      <c r="D65" s="1" t="str">
        <f t="shared" si="1"/>
        <v>대조</v>
      </c>
      <c r="E65" s="1" t="s">
        <v>19</v>
      </c>
      <c r="F65" s="19" t="s">
        <v>326</v>
      </c>
      <c r="G65" s="19" t="s">
        <v>248</v>
      </c>
      <c r="H65" s="19" t="s">
        <v>253</v>
      </c>
      <c r="M65" s="21">
        <f t="shared" si="2"/>
        <v>35892</v>
      </c>
      <c r="N65" s="21">
        <f t="shared" si="3"/>
        <v>35933</v>
      </c>
      <c r="O65" s="21">
        <f t="shared" si="4"/>
        <v>36027</v>
      </c>
      <c r="P65" s="1">
        <f t="shared" si="5"/>
        <v>135</v>
      </c>
      <c r="Q65" s="1">
        <f t="shared" si="6"/>
        <v>94</v>
      </c>
    </row>
    <row r="66" spans="1:17">
      <c r="A66" s="1">
        <v>1998</v>
      </c>
      <c r="B66" s="1" t="s">
        <v>114</v>
      </c>
      <c r="C66" s="1" t="str">
        <f t="shared" ref="C66:C73" si="7">IFERROR(TRIM(LEFT(B66, FIND("(",B66)-1)), B66)</f>
        <v>Kyoho</v>
      </c>
      <c r="D66" s="1" t="str">
        <f t="shared" ref="D66:D73" si="8">IFERROR(MID(B66, FIND("(",B66)+1, FIND(")",B66)-FIND("(",B66)-1), "")</f>
        <v>대조</v>
      </c>
      <c r="E66" s="1" t="s">
        <v>598</v>
      </c>
      <c r="F66" s="19" t="s">
        <v>223</v>
      </c>
      <c r="G66" s="19" t="s">
        <v>232</v>
      </c>
      <c r="H66" s="19" t="s">
        <v>186</v>
      </c>
      <c r="M66" s="21">
        <f t="shared" ref="M66:M73" si="9">IF(F66="-","", DATE($A66, LEFT(F66,FIND(".",F66)-1), MID(F66,FIND(".",F66)+1,LEN(F66))))</f>
        <v>35898</v>
      </c>
      <c r="N66" s="21">
        <f t="shared" ref="N66:N73" si="10">IF(G66="-","", DATE($A66, LEFT(G66,FIND(".",G66)-1), MID(G66,FIND(".",G66)+1,LEN(G66))))</f>
        <v>35948</v>
      </c>
      <c r="O66" s="21">
        <f t="shared" ref="O66:O73" si="11">IF(H66="-","", DATE($A66, LEFT(H66,FIND(".",H66)-1), MID(H66,FIND(".",H66)+1,LEN(H66))))</f>
        <v>36053</v>
      </c>
      <c r="P66" s="1">
        <f t="shared" ref="P66:P73" si="12">IF(OR(M66="",O66=""),"", O66-M66)</f>
        <v>155</v>
      </c>
      <c r="Q66" s="1">
        <f t="shared" ref="Q66:Q73" si="13">IF(OR(N66="",O66=""),"", O66-N66)</f>
        <v>105</v>
      </c>
    </row>
    <row r="67" spans="1:17">
      <c r="A67" s="1">
        <v>1998</v>
      </c>
      <c r="B67" s="1" t="s">
        <v>114</v>
      </c>
      <c r="C67" s="1" t="str">
        <f t="shared" si="7"/>
        <v>Kyoho</v>
      </c>
      <c r="D67" s="1" t="str">
        <f t="shared" si="8"/>
        <v>대조</v>
      </c>
      <c r="E67" s="1" t="s">
        <v>13</v>
      </c>
      <c r="F67" s="19" t="s">
        <v>28</v>
      </c>
      <c r="G67" s="19" t="s">
        <v>28</v>
      </c>
      <c r="H67" s="19" t="s">
        <v>28</v>
      </c>
      <c r="M67" s="21" t="str">
        <f t="shared" si="9"/>
        <v/>
      </c>
      <c r="N67" s="21" t="str">
        <f t="shared" si="10"/>
        <v/>
      </c>
      <c r="O67" s="21" t="str">
        <f t="shared" si="11"/>
        <v/>
      </c>
      <c r="P67" s="1" t="str">
        <f t="shared" si="12"/>
        <v/>
      </c>
      <c r="Q67" s="1" t="str">
        <f t="shared" si="13"/>
        <v/>
      </c>
    </row>
    <row r="68" spans="1:17">
      <c r="A68" s="1">
        <v>1998</v>
      </c>
      <c r="B68" s="1" t="s">
        <v>114</v>
      </c>
      <c r="C68" s="1" t="str">
        <f t="shared" si="7"/>
        <v>Kyoho</v>
      </c>
      <c r="D68" s="1" t="str">
        <f t="shared" si="8"/>
        <v>대조</v>
      </c>
      <c r="E68" s="1" t="s">
        <v>14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1998</v>
      </c>
      <c r="B69" s="1" t="s">
        <v>114</v>
      </c>
      <c r="C69" s="1" t="str">
        <f t="shared" si="7"/>
        <v>Kyoho</v>
      </c>
      <c r="D69" s="1" t="str">
        <f t="shared" si="8"/>
        <v>대조</v>
      </c>
      <c r="E69" s="1" t="s">
        <v>15</v>
      </c>
      <c r="F69" s="19" t="s">
        <v>28</v>
      </c>
      <c r="G69" s="19" t="s">
        <v>28</v>
      </c>
      <c r="H69" s="19" t="s">
        <v>28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1998</v>
      </c>
      <c r="B70" s="1" t="s">
        <v>114</v>
      </c>
      <c r="C70" s="1" t="str">
        <f t="shared" si="7"/>
        <v>Kyoho</v>
      </c>
      <c r="D70" s="1" t="str">
        <f t="shared" si="8"/>
        <v>대조</v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1998</v>
      </c>
      <c r="B71" s="1" t="s">
        <v>114</v>
      </c>
      <c r="C71" s="1" t="str">
        <f t="shared" si="7"/>
        <v>Kyoho</v>
      </c>
      <c r="D71" s="1" t="str">
        <f t="shared" si="8"/>
        <v>대조</v>
      </c>
      <c r="E71" s="1" t="s">
        <v>17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1998</v>
      </c>
      <c r="B72" s="1" t="s">
        <v>114</v>
      </c>
      <c r="C72" s="1" t="str">
        <f t="shared" si="7"/>
        <v>Kyoho</v>
      </c>
      <c r="D72" s="1" t="str">
        <f t="shared" si="8"/>
        <v>대조</v>
      </c>
      <c r="E72" s="1" t="s">
        <v>614</v>
      </c>
      <c r="F72" s="19" t="s">
        <v>28</v>
      </c>
      <c r="G72" s="19" t="s">
        <v>28</v>
      </c>
      <c r="H72" s="19" t="s">
        <v>28</v>
      </c>
      <c r="M72" s="21" t="str">
        <f t="shared" si="9"/>
        <v/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1998</v>
      </c>
      <c r="B73" s="1" t="s">
        <v>114</v>
      </c>
      <c r="C73" s="1" t="str">
        <f t="shared" si="7"/>
        <v>Kyoho</v>
      </c>
      <c r="D73" s="1" t="str">
        <f t="shared" si="8"/>
        <v>대조</v>
      </c>
      <c r="E73" s="1" t="s">
        <v>19</v>
      </c>
      <c r="F73" s="19" t="s">
        <v>187</v>
      </c>
      <c r="G73" s="19" t="s">
        <v>198</v>
      </c>
      <c r="H73" s="19" t="s">
        <v>288</v>
      </c>
      <c r="M73" s="21">
        <f t="shared" si="9"/>
        <v>35900</v>
      </c>
      <c r="N73" s="21">
        <f t="shared" si="10"/>
        <v>35938</v>
      </c>
      <c r="O73" s="21">
        <f t="shared" si="11"/>
        <v>36057</v>
      </c>
      <c r="P73" s="1">
        <f t="shared" si="12"/>
        <v>157</v>
      </c>
      <c r="Q73" s="1">
        <f t="shared" si="13"/>
        <v>119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2558-D168-4058-9C09-4154DC1C6B6F}">
  <dimension ref="A1:Q34"/>
  <sheetViews>
    <sheetView tabSelected="1" workbookViewId="0">
      <selection activeCell="F4" sqref="F4"/>
    </sheetView>
  </sheetViews>
  <sheetFormatPr defaultRowHeight="16.899999999999999"/>
  <cols>
    <col min="1" max="1" width="9" style="1"/>
    <col min="2" max="2" width="19" style="1" bestFit="1" customWidth="1"/>
    <col min="3" max="3" width="9.8125" style="1" bestFit="1" customWidth="1"/>
    <col min="4" max="4" width="10.5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1997</v>
      </c>
      <c r="B2" s="1" t="s">
        <v>839</v>
      </c>
      <c r="C2" s="1" t="str">
        <f>IFERROR(TRIM(LEFT(B2, FIND("(",B2)-1)), B2)</f>
        <v>원교 라-04</v>
      </c>
      <c r="D2" s="1" t="str">
        <f>IFERROR(MID(B2, FIND("(",B2)+1, FIND(")",B2)-FIND("(",B2)-1), "")</f>
        <v/>
      </c>
      <c r="E2" s="1" t="s">
        <v>598</v>
      </c>
      <c r="F2" s="19" t="s">
        <v>336</v>
      </c>
      <c r="G2" s="19" t="s">
        <v>211</v>
      </c>
      <c r="H2" s="19" t="s">
        <v>273</v>
      </c>
      <c r="M2" s="21">
        <f>IF('1998'!F2="-","", DATE($A2, LEFT('1998'!F2,FIND(".",'1998'!F2)-1), MID('1998'!F2,FIND(".",'1998'!F2)+1,LEN('1998'!F2))))</f>
        <v>35531</v>
      </c>
      <c r="N2" s="21">
        <f>IF('1998'!G2="-","", DATE($A2, LEFT('1998'!G2,FIND(".",'1998'!G2)-1), MID('1998'!G2,FIND(".",'1998'!G2)+1,LEN('1998'!G2))))</f>
        <v>35580</v>
      </c>
      <c r="O2" s="21">
        <f>IF('1998'!H2="-","", DATE($A2, LEFT('1998'!H2,FIND(".",'1998'!H2)-1), MID('1998'!H2,FIND(".",'1998'!H2)+1,LEN('1998'!H2))))</f>
        <v>35667</v>
      </c>
      <c r="P2" s="1">
        <f>IF(OR(M2="",O2=""),"", O2-M2)</f>
        <v>136</v>
      </c>
      <c r="Q2" s="1">
        <f>IF(OR(N2="",O2=""),"", O2-N2)</f>
        <v>87</v>
      </c>
    </row>
    <row r="3" spans="1:17">
      <c r="A3" s="1">
        <v>1997</v>
      </c>
      <c r="B3" s="1" t="s">
        <v>839</v>
      </c>
      <c r="C3" s="1" t="str">
        <f t="shared" ref="C3:C34" si="0">IFERROR(TRIM(LEFT(B3, FIND("(",B3)-1)), B3)</f>
        <v>원교 라-04</v>
      </c>
      <c r="E3" s="1" t="s">
        <v>13</v>
      </c>
      <c r="F3" s="19" t="s">
        <v>604</v>
      </c>
      <c r="G3" s="19" t="s">
        <v>28</v>
      </c>
      <c r="H3" s="19" t="s">
        <v>28</v>
      </c>
      <c r="M3" s="21">
        <f>IF('1998'!F3="-","", DATE($A3, LEFT('1998'!F3,FIND(".",'1998'!F3)-1), MID('1998'!F3,FIND(".",'1998'!F3)+1,LEN('1998'!F3))))</f>
        <v>35538</v>
      </c>
      <c r="N3" s="21" t="str">
        <f>IF('1998'!G3="-","", DATE($A3, LEFT('1998'!G3,FIND(".",'1998'!G3)-1), MID('1998'!G3,FIND(".",'1998'!G3)+1,LEN('1998'!G3))))</f>
        <v/>
      </c>
      <c r="O3" s="21" t="str">
        <f>IF('1998'!H3="-","", DATE($A3, LEFT('1998'!H3,FIND(".",'1998'!H3)-1), MID('1998'!H3,FIND(".",'1998'!H3)+1,LEN('1998'!H3))))</f>
        <v/>
      </c>
      <c r="P3" s="1" t="str">
        <f t="shared" ref="P3:P34" si="1">IF(OR(M3="",O3=""),"", O3-M3)</f>
        <v/>
      </c>
      <c r="Q3" s="1" t="str">
        <f t="shared" ref="Q3:Q34" si="2">IF(OR(N3="",O3=""),"", O3-N3)</f>
        <v/>
      </c>
    </row>
    <row r="4" spans="1:17">
      <c r="A4" s="1">
        <v>1997</v>
      </c>
      <c r="B4" s="1" t="s">
        <v>838</v>
      </c>
      <c r="C4" s="1" t="str">
        <f t="shared" si="0"/>
        <v>원교 라-04</v>
      </c>
      <c r="E4" s="1" t="s">
        <v>14</v>
      </c>
      <c r="F4" s="19" t="s">
        <v>849</v>
      </c>
      <c r="G4" s="19" t="s">
        <v>191</v>
      </c>
      <c r="H4" s="19" t="s">
        <v>263</v>
      </c>
      <c r="M4" s="21">
        <f>IF('1998'!F4="-","", DATE($A4, LEFT('1998'!F4,FIND(".",'1998'!F4)-1), MID('1998'!F4,FIND(".",'1998'!F4)+1,LEN('1998'!F4))))</f>
        <v>35533</v>
      </c>
      <c r="N4" s="21">
        <f>IF('1998'!G4="-","", DATE($A4, LEFT('1998'!G4,FIND(".",'1998'!G4)-1), MID('1998'!G4,FIND(".",'1998'!G4)+1,LEN('1998'!G4))))</f>
        <v>35576</v>
      </c>
      <c r="O4" s="21">
        <f>IF('1998'!H4="-","", DATE($A4, LEFT('1998'!H4,FIND(".",'1998'!H4)-1), MID('1998'!H4,FIND(".",'1998'!H4)+1,LEN('1998'!H4))))</f>
        <v>35676</v>
      </c>
      <c r="P4" s="1">
        <f t="shared" si="1"/>
        <v>143</v>
      </c>
      <c r="Q4" s="1">
        <f t="shared" si="2"/>
        <v>100</v>
      </c>
    </row>
    <row r="5" spans="1:17">
      <c r="A5" s="1">
        <v>1997</v>
      </c>
      <c r="B5" s="1" t="s">
        <v>838</v>
      </c>
      <c r="C5" s="1" t="str">
        <f t="shared" si="0"/>
        <v>원교 라-04</v>
      </c>
      <c r="E5" s="1" t="s">
        <v>15</v>
      </c>
      <c r="F5" s="19" t="s">
        <v>328</v>
      </c>
      <c r="G5" s="19" t="s">
        <v>28</v>
      </c>
      <c r="H5" s="19" t="s">
        <v>28</v>
      </c>
      <c r="M5" s="21">
        <f>IF('1998'!F5="-","", DATE($A5, LEFT('1998'!F5,FIND(".",'1998'!F5)-1), MID('1998'!F5,FIND(".",'1998'!F5)+1,LEN('1998'!F5))))</f>
        <v>35536</v>
      </c>
      <c r="N5" s="21">
        <f>IF('1998'!G5="-","", DATE($A5, LEFT('1998'!G5,FIND(".",'1998'!G5)-1), MID('1998'!G5,FIND(".",'1998'!G5)+1,LEN('1998'!G5))))</f>
        <v>35562</v>
      </c>
      <c r="O5" s="21">
        <f>IF('1998'!H5="-","", DATE($A5, LEFT('1998'!H5,FIND(".",'1998'!H5)-1), MID('1998'!H5,FIND(".",'1998'!H5)+1,LEN('1998'!H5))))</f>
        <v>35653</v>
      </c>
      <c r="P5" s="1">
        <f t="shared" si="1"/>
        <v>117</v>
      </c>
      <c r="Q5" s="1">
        <f t="shared" si="2"/>
        <v>91</v>
      </c>
    </row>
    <row r="6" spans="1:17">
      <c r="A6" s="1">
        <v>1997</v>
      </c>
      <c r="B6" s="1" t="s">
        <v>838</v>
      </c>
      <c r="C6" s="1" t="str">
        <f t="shared" si="0"/>
        <v>원교 라-04</v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>IF('1998'!F6="-","", DATE($A6, LEFT('1998'!F6,FIND(".",'1998'!F6)-1), MID('1998'!F6,FIND(".",'1998'!F6)+1,LEN('1998'!F6))))</f>
        <v/>
      </c>
      <c r="N6" s="21" t="str">
        <f>IF('1998'!G6="-","", DATE($A6, LEFT('1998'!G6,FIND(".",'1998'!G6)-1), MID('1998'!G6,FIND(".",'1998'!G6)+1,LEN('1998'!G6))))</f>
        <v/>
      </c>
      <c r="O6" s="21" t="str">
        <f>IF('1998'!H6="-","", DATE($A6, LEFT('1998'!H6,FIND(".",'1998'!H6)-1), MID('1998'!H6,FIND(".",'1998'!H6)+1,LEN('1998'!H6))))</f>
        <v/>
      </c>
      <c r="P6" s="1" t="str">
        <f t="shared" si="1"/>
        <v/>
      </c>
      <c r="Q6" s="1" t="str">
        <f t="shared" si="2"/>
        <v/>
      </c>
    </row>
    <row r="7" spans="1:17">
      <c r="A7" s="1">
        <v>1997</v>
      </c>
      <c r="B7" s="1" t="s">
        <v>838</v>
      </c>
      <c r="C7" s="1" t="str">
        <f t="shared" si="0"/>
        <v>원교 라-04</v>
      </c>
      <c r="E7" s="1" t="s">
        <v>17</v>
      </c>
      <c r="F7" s="19" t="s">
        <v>28</v>
      </c>
      <c r="G7" s="19" t="s">
        <v>28</v>
      </c>
      <c r="H7" s="19" t="s">
        <v>28</v>
      </c>
      <c r="M7" s="21" t="str">
        <f>IF('1998'!F7="-","", DATE($A7, LEFT('1998'!F7,FIND(".",'1998'!F7)-1), MID('1998'!F7,FIND(".",'1998'!F7)+1,LEN('1998'!F7))))</f>
        <v/>
      </c>
      <c r="N7" s="21" t="str">
        <f>IF('1998'!G7="-","", DATE($A7, LEFT('1998'!G7,FIND(".",'1998'!G7)-1), MID('1998'!G7,FIND(".",'1998'!G7)+1,LEN('1998'!G7))))</f>
        <v/>
      </c>
      <c r="O7" s="21" t="str">
        <f>IF('1998'!H7="-","", DATE($A7, LEFT('1998'!H7,FIND(".",'1998'!H7)-1), MID('1998'!H7,FIND(".",'1998'!H7)+1,LEN('1998'!H7))))</f>
        <v/>
      </c>
      <c r="P7" s="1" t="str">
        <f t="shared" si="1"/>
        <v/>
      </c>
      <c r="Q7" s="1" t="str">
        <f t="shared" si="2"/>
        <v/>
      </c>
    </row>
    <row r="8" spans="1:17">
      <c r="A8" s="1">
        <v>1997</v>
      </c>
      <c r="B8" s="1" t="s">
        <v>838</v>
      </c>
      <c r="C8" s="1" t="str">
        <f t="shared" si="0"/>
        <v>원교 라-04</v>
      </c>
      <c r="E8" s="1" t="s">
        <v>614</v>
      </c>
      <c r="F8" s="19" t="s">
        <v>190</v>
      </c>
      <c r="G8" s="19" t="s">
        <v>200</v>
      </c>
      <c r="H8" s="19" t="s">
        <v>228</v>
      </c>
      <c r="M8" s="21">
        <f>IF('1998'!F8="-","", DATE($A8, LEFT('1998'!F8,FIND(".",'1998'!F8)-1), MID('1998'!F8,FIND(".",'1998'!F8)+1,LEN('1998'!F8))))</f>
        <v>35530</v>
      </c>
      <c r="N8" s="21">
        <f>IF('1998'!G8="-","", DATE($A8, LEFT('1998'!G8,FIND(".",'1998'!G8)-1), MID('1998'!G8,FIND(".",'1998'!G8)+1,LEN('1998'!G8))))</f>
        <v>35571</v>
      </c>
      <c r="O8" s="21">
        <f>IF('1998'!H8="-","", DATE($A8, LEFT('1998'!H8,FIND(".",'1998'!H8)-1), MID('1998'!H8,FIND(".",'1998'!H8)+1,LEN('1998'!H8))))</f>
        <v>35663</v>
      </c>
      <c r="P8" s="1">
        <f t="shared" si="1"/>
        <v>133</v>
      </c>
      <c r="Q8" s="1">
        <f t="shared" si="2"/>
        <v>92</v>
      </c>
    </row>
    <row r="9" spans="1:17">
      <c r="A9" s="1">
        <v>1997</v>
      </c>
      <c r="B9" s="1" t="s">
        <v>838</v>
      </c>
      <c r="C9" s="1" t="str">
        <f t="shared" si="0"/>
        <v>원교 라-04</v>
      </c>
      <c r="E9" s="1" t="s">
        <v>19</v>
      </c>
      <c r="F9" s="19" t="s">
        <v>197</v>
      </c>
      <c r="G9" s="19" t="s">
        <v>206</v>
      </c>
      <c r="H9" s="19" t="s">
        <v>225</v>
      </c>
      <c r="M9" s="21">
        <f>IF('1998'!F9="-","", DATE($A9, LEFT('1998'!F9,FIND(".",'1998'!F9)-1), MID('1998'!F9,FIND(".",'1998'!F9)+1,LEN('1998'!F9))))</f>
        <v>35526</v>
      </c>
      <c r="N9" s="21">
        <f>IF('1998'!G9="-","", DATE($A9, LEFT('1998'!G9,FIND(".",'1998'!G9)-1), MID('1998'!G9,FIND(".",'1998'!G9)+1,LEN('1998'!G9))))</f>
        <v>35569</v>
      </c>
      <c r="O9" s="21">
        <f>IF('1998'!H9="-","", DATE($A9, LEFT('1998'!H9,FIND(".",'1998'!H9)-1), MID('1998'!H9,FIND(".",'1998'!H9)+1,LEN('1998'!H9))))</f>
        <v>35656</v>
      </c>
      <c r="P9" s="1">
        <f t="shared" si="1"/>
        <v>130</v>
      </c>
      <c r="Q9" s="1">
        <f t="shared" si="2"/>
        <v>87</v>
      </c>
    </row>
    <row r="10" spans="1:17">
      <c r="A10" s="1">
        <v>1997</v>
      </c>
      <c r="B10" s="1" t="s">
        <v>840</v>
      </c>
      <c r="C10" s="1" t="str">
        <f t="shared" si="0"/>
        <v>원교 라-05</v>
      </c>
      <c r="E10" s="1" t="s">
        <v>598</v>
      </c>
      <c r="F10" s="19" t="s">
        <v>376</v>
      </c>
      <c r="G10" s="19" t="s">
        <v>28</v>
      </c>
      <c r="H10" s="19" t="s">
        <v>28</v>
      </c>
      <c r="M10" s="21">
        <f>IF('1998'!F10="-","", DATE($A10, LEFT('1998'!F10,FIND(".",'1998'!F10)-1), MID('1998'!F10,FIND(".",'1998'!F10)+1,LEN('1998'!F10))))</f>
        <v>35531</v>
      </c>
      <c r="N10" s="21">
        <f>IF('1998'!G10="-","", DATE($A10, LEFT('1998'!G10,FIND(".",'1998'!G10)-1), MID('1998'!G10,FIND(".",'1998'!G10)+1,LEN('1998'!G10))))</f>
        <v>35577</v>
      </c>
      <c r="O10" s="21">
        <f>IF('1998'!H10="-","", DATE($A10, LEFT('1998'!H10,FIND(".",'1998'!H10)-1), MID('1998'!H10,FIND(".",'1998'!H10)+1,LEN('1998'!H10))))</f>
        <v>35674</v>
      </c>
      <c r="P10" s="1">
        <f t="shared" si="1"/>
        <v>143</v>
      </c>
      <c r="Q10" s="1">
        <f t="shared" si="2"/>
        <v>97</v>
      </c>
    </row>
    <row r="11" spans="1:17">
      <c r="A11" s="1">
        <v>1997</v>
      </c>
      <c r="B11" s="1" t="s">
        <v>840</v>
      </c>
      <c r="C11" s="1" t="str">
        <f t="shared" si="0"/>
        <v>원교 라-05</v>
      </c>
      <c r="E11" s="1" t="s">
        <v>13</v>
      </c>
      <c r="F11" s="19" t="s">
        <v>345</v>
      </c>
      <c r="G11" s="19" t="s">
        <v>28</v>
      </c>
      <c r="H11" s="19" t="s">
        <v>28</v>
      </c>
      <c r="M11" s="21">
        <f>IF('1998'!F11="-","", DATE($A11, LEFT('1998'!F11,FIND(".",'1998'!F11)-1), MID('1998'!F11,FIND(".",'1998'!F11)+1,LEN('1998'!F11))))</f>
        <v>35540</v>
      </c>
      <c r="N11" s="21" t="str">
        <f>IF('1998'!G11="-","", DATE($A11, LEFT('1998'!G11,FIND(".",'1998'!G11)-1), MID('1998'!G11,FIND(".",'1998'!G11)+1,LEN('1998'!G11))))</f>
        <v/>
      </c>
      <c r="O11" s="21" t="str">
        <f>IF('1998'!H11="-","", DATE($A11, LEFT('1998'!H11,FIND(".",'1998'!H11)-1), MID('1998'!H11,FIND(".",'1998'!H11)+1,LEN('1998'!H11))))</f>
        <v/>
      </c>
      <c r="P11" s="1" t="str">
        <f t="shared" si="1"/>
        <v/>
      </c>
      <c r="Q11" s="1" t="str">
        <f t="shared" si="2"/>
        <v/>
      </c>
    </row>
    <row r="12" spans="1:17">
      <c r="A12" s="1">
        <v>1997</v>
      </c>
      <c r="B12" s="1" t="s">
        <v>840</v>
      </c>
      <c r="C12" s="1" t="str">
        <f t="shared" si="0"/>
        <v>원교 라-05</v>
      </c>
      <c r="E12" s="1" t="s">
        <v>14</v>
      </c>
      <c r="F12" s="19" t="s">
        <v>184</v>
      </c>
      <c r="G12" s="19" t="s">
        <v>28</v>
      </c>
      <c r="H12" s="19" t="s">
        <v>28</v>
      </c>
      <c r="M12" s="21">
        <f>IF('1998'!F12="-","", DATE($A12, LEFT('1998'!F12,FIND(".",'1998'!F12)-1), MID('1998'!F12,FIND(".",'1998'!F12)+1,LEN('1998'!F12))))</f>
        <v>35534</v>
      </c>
      <c r="N12" s="21">
        <f>IF('1998'!G12="-","", DATE($A12, LEFT('1998'!G12,FIND(".",'1998'!G12)-1), MID('1998'!G12,FIND(".",'1998'!G12)+1,LEN('1998'!G12))))</f>
        <v>35579</v>
      </c>
      <c r="O12" s="21">
        <f>IF('1998'!H12="-","", DATE($A12, LEFT('1998'!H12,FIND(".",'1998'!H12)-1), MID('1998'!H12,FIND(".",'1998'!H12)+1,LEN('1998'!H12))))</f>
        <v>35678</v>
      </c>
      <c r="P12" s="1">
        <f t="shared" si="1"/>
        <v>144</v>
      </c>
      <c r="Q12" s="1">
        <f t="shared" si="2"/>
        <v>99</v>
      </c>
    </row>
    <row r="13" spans="1:17">
      <c r="A13" s="1">
        <v>1997</v>
      </c>
      <c r="B13" s="1" t="s">
        <v>840</v>
      </c>
      <c r="C13" s="1" t="str">
        <f t="shared" si="0"/>
        <v>원교 라-05</v>
      </c>
      <c r="E13" s="1" t="s">
        <v>15</v>
      </c>
      <c r="F13" s="19" t="s">
        <v>210</v>
      </c>
      <c r="G13" s="19" t="s">
        <v>28</v>
      </c>
      <c r="H13" s="19" t="s">
        <v>28</v>
      </c>
      <c r="M13" s="21" t="str">
        <f>IF('1998'!F13="-","", DATE($A13, LEFT('1998'!F13,FIND(".",'1998'!F13)-1), MID('1998'!F13,FIND(".",'1998'!F13)+1,LEN('1998'!F13))))</f>
        <v/>
      </c>
      <c r="N13" s="21" t="str">
        <f>IF('1998'!G13="-","", DATE($A13, LEFT('1998'!G13,FIND(".",'1998'!G13)-1), MID('1998'!G13,FIND(".",'1998'!G13)+1,LEN('1998'!G13))))</f>
        <v/>
      </c>
      <c r="O13" s="21" t="str">
        <f>IF('1998'!H13="-","", DATE($A13, LEFT('1998'!H13,FIND(".",'1998'!H13)-1), MID('1998'!H13,FIND(".",'1998'!H13)+1,LEN('1998'!H13))))</f>
        <v/>
      </c>
      <c r="P13" s="1" t="str">
        <f t="shared" si="1"/>
        <v/>
      </c>
      <c r="Q13" s="1" t="str">
        <f t="shared" si="2"/>
        <v/>
      </c>
    </row>
    <row r="14" spans="1:17">
      <c r="A14" s="1">
        <v>1997</v>
      </c>
      <c r="B14" s="1" t="s">
        <v>840</v>
      </c>
      <c r="C14" s="1" t="str">
        <f t="shared" si="0"/>
        <v>원교 라-05</v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>IF('1998'!F14="-","", DATE($A14, LEFT('1998'!F14,FIND(".",'1998'!F14)-1), MID('1998'!F14,FIND(".",'1998'!F14)+1,LEN('1998'!F14))))</f>
        <v/>
      </c>
      <c r="N14" s="21" t="str">
        <f>IF('1998'!G14="-","", DATE($A14, LEFT('1998'!G14,FIND(".",'1998'!G14)-1), MID('1998'!G14,FIND(".",'1998'!G14)+1,LEN('1998'!G14))))</f>
        <v/>
      </c>
      <c r="O14" s="21" t="str">
        <f>IF('1998'!H14="-","", DATE($A14, LEFT('1998'!H14,FIND(".",'1998'!H14)-1), MID('1998'!H14,FIND(".",'1998'!H14)+1,LEN('1998'!H14))))</f>
        <v/>
      </c>
      <c r="P14" s="1" t="str">
        <f t="shared" si="1"/>
        <v/>
      </c>
      <c r="Q14" s="1" t="str">
        <f t="shared" si="2"/>
        <v/>
      </c>
    </row>
    <row r="15" spans="1:17">
      <c r="A15" s="1">
        <v>1997</v>
      </c>
      <c r="B15" s="1" t="s">
        <v>840</v>
      </c>
      <c r="C15" s="1" t="str">
        <f t="shared" si="0"/>
        <v>원교 라-05</v>
      </c>
      <c r="E15" s="1" t="s">
        <v>17</v>
      </c>
      <c r="F15" s="19" t="s">
        <v>28</v>
      </c>
      <c r="G15" s="19" t="s">
        <v>28</v>
      </c>
      <c r="H15" s="19" t="s">
        <v>28</v>
      </c>
      <c r="M15" s="21" t="str">
        <f>IF('1998'!F15="-","", DATE($A15, LEFT('1998'!F15,FIND(".",'1998'!F15)-1), MID('1998'!F15,FIND(".",'1998'!F15)+1,LEN('1998'!F15))))</f>
        <v/>
      </c>
      <c r="N15" s="21" t="str">
        <f>IF('1998'!G15="-","", DATE($A15, LEFT('1998'!G15,FIND(".",'1998'!G15)-1), MID('1998'!G15,FIND(".",'1998'!G15)+1,LEN('1998'!G15))))</f>
        <v/>
      </c>
      <c r="O15" s="21" t="str">
        <f>IF('1998'!H15="-","", DATE($A15, LEFT('1998'!H15,FIND(".",'1998'!H15)-1), MID('1998'!H15,FIND(".",'1998'!H15)+1,LEN('1998'!H15))))</f>
        <v/>
      </c>
      <c r="P15" s="1" t="str">
        <f t="shared" si="1"/>
        <v/>
      </c>
      <c r="Q15" s="1" t="str">
        <f t="shared" si="2"/>
        <v/>
      </c>
    </row>
    <row r="16" spans="1:17">
      <c r="A16" s="1">
        <v>1997</v>
      </c>
      <c r="B16" s="1" t="s">
        <v>840</v>
      </c>
      <c r="C16" s="1" t="str">
        <f t="shared" si="0"/>
        <v>원교 라-05</v>
      </c>
      <c r="E16" s="1" t="s">
        <v>614</v>
      </c>
      <c r="F16" s="19" t="s">
        <v>223</v>
      </c>
      <c r="G16" s="19" t="s">
        <v>28</v>
      </c>
      <c r="H16" s="19" t="s">
        <v>28</v>
      </c>
      <c r="M16" s="21">
        <f>IF('1998'!F16="-","", DATE($A16, LEFT('1998'!F16,FIND(".",'1998'!F16)-1), MID('1998'!F16,FIND(".",'1998'!F16)+1,LEN('1998'!F16))))</f>
        <v>35531</v>
      </c>
      <c r="N16" s="21" t="str">
        <f>IF('1998'!G16="-","", DATE($A16, LEFT('1998'!G16,FIND(".",'1998'!G16)-1), MID('1998'!G16,FIND(".",'1998'!G16)+1,LEN('1998'!G16))))</f>
        <v/>
      </c>
      <c r="O16" s="21" t="str">
        <f>IF('1998'!H16="-","", DATE($A16, LEFT('1998'!H16,FIND(".",'1998'!H16)-1), MID('1998'!H16,FIND(".",'1998'!H16)+1,LEN('1998'!H16))))</f>
        <v/>
      </c>
      <c r="P16" s="1" t="str">
        <f t="shared" si="1"/>
        <v/>
      </c>
      <c r="Q16" s="1" t="str">
        <f t="shared" si="2"/>
        <v/>
      </c>
    </row>
    <row r="17" spans="1:17">
      <c r="A17" s="1">
        <v>1997</v>
      </c>
      <c r="B17" s="1" t="s">
        <v>840</v>
      </c>
      <c r="C17" s="1" t="str">
        <f t="shared" si="0"/>
        <v>원교 라-05</v>
      </c>
      <c r="E17" s="1" t="s">
        <v>19</v>
      </c>
      <c r="F17" s="19" t="s">
        <v>376</v>
      </c>
      <c r="G17" s="19" t="s">
        <v>28</v>
      </c>
      <c r="H17" s="19" t="s">
        <v>28</v>
      </c>
      <c r="M17" s="21">
        <f>IF('1998'!F17="-","", DATE($A17, LEFT('1998'!F17,FIND(".",'1998'!F17)-1), MID('1998'!F17,FIND(".",'1998'!F17)+1,LEN('1998'!F17))))</f>
        <v>35528</v>
      </c>
      <c r="N17" s="21">
        <f>IF('1998'!G17="-","", DATE($A17, LEFT('1998'!G17,FIND(".",'1998'!G17)-1), MID('1998'!G17,FIND(".",'1998'!G17)+1,LEN('1998'!G17))))</f>
        <v>35570</v>
      </c>
      <c r="O17" s="21">
        <f>IF('1998'!H17="-","", DATE($A17, LEFT('1998'!H17,FIND(".",'1998'!H17)-1), MID('1998'!H17,FIND(".",'1998'!H17)+1,LEN('1998'!H17))))</f>
        <v>35658</v>
      </c>
      <c r="P17" s="1">
        <f t="shared" si="1"/>
        <v>130</v>
      </c>
      <c r="Q17" s="1">
        <f t="shared" si="2"/>
        <v>88</v>
      </c>
    </row>
    <row r="18" spans="1:17">
      <c r="A18" s="1">
        <v>1997</v>
      </c>
      <c r="B18" s="1" t="s">
        <v>841</v>
      </c>
      <c r="C18" s="1" t="str">
        <f t="shared" si="0"/>
        <v>원교 라-06</v>
      </c>
      <c r="E18" s="1" t="s">
        <v>598</v>
      </c>
      <c r="F18" s="19" t="s">
        <v>328</v>
      </c>
      <c r="G18" s="19" t="s">
        <v>28</v>
      </c>
      <c r="H18" s="19" t="s">
        <v>28</v>
      </c>
      <c r="M18" s="21">
        <f>IF('1998'!F18="-","", DATE($A18, LEFT('1998'!F18,FIND(".",'1998'!F18)-1), MID('1998'!F18,FIND(".",'1998'!F18)+1,LEN('1998'!F18))))</f>
        <v>35533</v>
      </c>
      <c r="N18" s="21">
        <f>IF('1998'!G18="-","", DATE($A18, LEFT('1998'!G18,FIND(".",'1998'!G18)-1), MID('1998'!G18,FIND(".",'1998'!G18)+1,LEN('1998'!G18))))</f>
        <v>35583</v>
      </c>
      <c r="O18" s="21">
        <f>IF('1998'!H18="-","", DATE($A18, LEFT('1998'!H18,FIND(".",'1998'!H18)-1), MID('1998'!H18,FIND(".",'1998'!H18)+1,LEN('1998'!H18))))</f>
        <v>35662</v>
      </c>
      <c r="P18" s="1">
        <f t="shared" si="1"/>
        <v>129</v>
      </c>
      <c r="Q18" s="1">
        <f t="shared" si="2"/>
        <v>79</v>
      </c>
    </row>
    <row r="19" spans="1:17">
      <c r="A19" s="1">
        <v>1997</v>
      </c>
      <c r="B19" s="1" t="s">
        <v>841</v>
      </c>
      <c r="C19" s="1" t="str">
        <f t="shared" si="0"/>
        <v>원교 라-06</v>
      </c>
      <c r="E19" s="1" t="s">
        <v>13</v>
      </c>
      <c r="F19" s="19" t="s">
        <v>376</v>
      </c>
      <c r="G19" s="19" t="s">
        <v>28</v>
      </c>
      <c r="H19" s="19" t="s">
        <v>28</v>
      </c>
      <c r="M19" s="21">
        <f>IF('1998'!F19="-","", DATE($A19, LEFT('1998'!F19,FIND(".",'1998'!F19)-1), MID('1998'!F19,FIND(".",'1998'!F19)+1,LEN('1998'!F19))))</f>
        <v>35540</v>
      </c>
      <c r="N19" s="21" t="str">
        <f>IF('1998'!G19="-","", DATE($A19, LEFT('1998'!G19,FIND(".",'1998'!G19)-1), MID('1998'!G19,FIND(".",'1998'!G19)+1,LEN('1998'!G19))))</f>
        <v/>
      </c>
      <c r="O19" s="21" t="str">
        <f>IF('1998'!H19="-","", DATE($A19, LEFT('1998'!H19,FIND(".",'1998'!H19)-1), MID('1998'!H19,FIND(".",'1998'!H19)+1,LEN('1998'!H19))))</f>
        <v/>
      </c>
      <c r="P19" s="1" t="str">
        <f t="shared" si="1"/>
        <v/>
      </c>
      <c r="Q19" s="1" t="str">
        <f t="shared" si="2"/>
        <v/>
      </c>
    </row>
    <row r="20" spans="1:17">
      <c r="A20" s="1">
        <v>1997</v>
      </c>
      <c r="B20" s="1" t="s">
        <v>841</v>
      </c>
      <c r="C20" s="1" t="str">
        <f t="shared" si="0"/>
        <v>원교 라-06</v>
      </c>
      <c r="E20" s="1" t="s">
        <v>14</v>
      </c>
      <c r="F20" s="19" t="s">
        <v>204</v>
      </c>
      <c r="G20" s="19" t="s">
        <v>28</v>
      </c>
      <c r="H20" s="19" t="s">
        <v>28</v>
      </c>
      <c r="M20" s="21">
        <f>IF('1998'!F20="-","", DATE($A20, LEFT('1998'!F20,FIND(".",'1998'!F20)-1), MID('1998'!F20,FIND(".",'1998'!F20)+1,LEN('1998'!F20))))</f>
        <v>35533</v>
      </c>
      <c r="N20" s="21" t="str">
        <f>IF('1998'!G20="-","", DATE($A20, LEFT('1998'!G20,FIND(".",'1998'!G20)-1), MID('1998'!G20,FIND(".",'1998'!G20)+1,LEN('1998'!G20))))</f>
        <v/>
      </c>
      <c r="O20" s="21" t="str">
        <f>IF('1998'!H20="-","", DATE($A20, LEFT('1998'!H20,FIND(".",'1998'!H20)-1), MID('1998'!H20,FIND(".",'1998'!H20)+1,LEN('1998'!H20))))</f>
        <v/>
      </c>
      <c r="P20" s="1" t="str">
        <f t="shared" si="1"/>
        <v/>
      </c>
      <c r="Q20" s="1" t="str">
        <f t="shared" si="2"/>
        <v/>
      </c>
    </row>
    <row r="21" spans="1:17">
      <c r="A21" s="1">
        <v>1997</v>
      </c>
      <c r="B21" s="1" t="s">
        <v>841</v>
      </c>
      <c r="C21" s="1" t="str">
        <f t="shared" si="0"/>
        <v>원교 라-06</v>
      </c>
      <c r="E21" s="1" t="s">
        <v>15</v>
      </c>
      <c r="F21" s="19" t="s">
        <v>210</v>
      </c>
      <c r="G21" s="19" t="s">
        <v>28</v>
      </c>
      <c r="H21" s="19" t="s">
        <v>28</v>
      </c>
      <c r="M21" s="21" t="e">
        <f>IF('1998'!#REF!="-","", DATE($A21, LEFT('1998'!#REF!,FIND(".",'1998'!#REF!)-1), MID('1998'!#REF!,FIND(".",'1998'!#REF!)+1,LEN('1998'!#REF!))))</f>
        <v>#REF!</v>
      </c>
      <c r="N21" s="21" t="e">
        <f>IF('1998'!#REF!="-","", DATE($A21, LEFT('1998'!#REF!,FIND(".",'1998'!#REF!)-1), MID('1998'!#REF!,FIND(".",'1998'!#REF!)+1,LEN('1998'!#REF!))))</f>
        <v>#REF!</v>
      </c>
      <c r="O21" s="21" t="e">
        <f>IF('1998'!#REF!="-","", DATE($A21, LEFT('1998'!#REF!,FIND(".",'1998'!#REF!)-1), MID('1998'!#REF!,FIND(".",'1998'!#REF!)+1,LEN('1998'!#REF!))))</f>
        <v>#REF!</v>
      </c>
      <c r="P21" s="1" t="e">
        <f t="shared" si="1"/>
        <v>#REF!</v>
      </c>
      <c r="Q21" s="1" t="e">
        <f t="shared" si="2"/>
        <v>#REF!</v>
      </c>
    </row>
    <row r="22" spans="1:17">
      <c r="A22" s="1">
        <v>1997</v>
      </c>
      <c r="B22" s="1" t="s">
        <v>841</v>
      </c>
      <c r="C22" s="1" t="str">
        <f t="shared" si="0"/>
        <v>원교 라-06</v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>IF('1998'!F21="-","", DATE($A22, LEFT('1998'!F21,FIND(".",'1998'!F21)-1), MID('1998'!F21,FIND(".",'1998'!F21)+1,LEN('1998'!F21))))</f>
        <v/>
      </c>
      <c r="N22" s="21" t="str">
        <f>IF('1998'!G21="-","", DATE($A22, LEFT('1998'!G21,FIND(".",'1998'!G21)-1), MID('1998'!G21,FIND(".",'1998'!G21)+1,LEN('1998'!G21))))</f>
        <v/>
      </c>
      <c r="O22" s="21" t="str">
        <f>IF('1998'!H21="-","", DATE($A22, LEFT('1998'!H21,FIND(".",'1998'!H21)-1), MID('1998'!H21,FIND(".",'1998'!H21)+1,LEN('1998'!H21))))</f>
        <v/>
      </c>
      <c r="P22" s="1" t="str">
        <f t="shared" si="1"/>
        <v/>
      </c>
      <c r="Q22" s="1" t="str">
        <f t="shared" si="2"/>
        <v/>
      </c>
    </row>
    <row r="23" spans="1:17">
      <c r="A23" s="1">
        <v>1997</v>
      </c>
      <c r="B23" s="1" t="s">
        <v>841</v>
      </c>
      <c r="C23" s="1" t="str">
        <f t="shared" si="0"/>
        <v>원교 라-06</v>
      </c>
      <c r="E23" s="1" t="s">
        <v>17</v>
      </c>
      <c r="F23" s="19" t="s">
        <v>28</v>
      </c>
      <c r="G23" s="19" t="s">
        <v>28</v>
      </c>
      <c r="H23" s="19" t="s">
        <v>28</v>
      </c>
      <c r="M23" s="21" t="str">
        <f>IF('1998'!F22="-","", DATE($A23, LEFT('1998'!F22,FIND(".",'1998'!F22)-1), MID('1998'!F22,FIND(".",'1998'!F22)+1,LEN('1998'!F22))))</f>
        <v/>
      </c>
      <c r="N23" s="21" t="str">
        <f>IF('1998'!G22="-","", DATE($A23, LEFT('1998'!G22,FIND(".",'1998'!G22)-1), MID('1998'!G22,FIND(".",'1998'!G22)+1,LEN('1998'!G22))))</f>
        <v/>
      </c>
      <c r="O23" s="21" t="str">
        <f>IF('1998'!H22="-","", DATE($A23, LEFT('1998'!H22,FIND(".",'1998'!H22)-1), MID('1998'!H22,FIND(".",'1998'!H22)+1,LEN('1998'!H22))))</f>
        <v/>
      </c>
      <c r="P23" s="1" t="str">
        <f t="shared" si="1"/>
        <v/>
      </c>
      <c r="Q23" s="1" t="str">
        <f t="shared" si="2"/>
        <v/>
      </c>
    </row>
    <row r="24" spans="1:17">
      <c r="A24" s="1">
        <v>1997</v>
      </c>
      <c r="B24" s="1" t="s">
        <v>841</v>
      </c>
      <c r="C24" s="1" t="str">
        <f t="shared" si="0"/>
        <v>원교 라-06</v>
      </c>
      <c r="E24" s="1" t="s">
        <v>614</v>
      </c>
      <c r="F24" s="19" t="s">
        <v>187</v>
      </c>
      <c r="G24" s="19" t="s">
        <v>28</v>
      </c>
      <c r="H24" s="19" t="s">
        <v>28</v>
      </c>
      <c r="M24" s="21" t="str">
        <f>IF('1998'!F23="-","", DATE($A24, LEFT('1998'!F23,FIND(".",'1998'!F23)-1), MID('1998'!F23,FIND(".",'1998'!F23)+1,LEN('1998'!F23))))</f>
        <v/>
      </c>
      <c r="N24" s="21" t="str">
        <f>IF('1998'!G23="-","", DATE($A24, LEFT('1998'!G23,FIND(".",'1998'!G23)-1), MID('1998'!G23,FIND(".",'1998'!G23)+1,LEN('1998'!G23))))</f>
        <v/>
      </c>
      <c r="O24" s="21" t="str">
        <f>IF('1998'!H23="-","", DATE($A24, LEFT('1998'!H23,FIND(".",'1998'!H23)-1), MID('1998'!H23,FIND(".",'1998'!H23)+1,LEN('1998'!H23))))</f>
        <v/>
      </c>
      <c r="P24" s="1" t="str">
        <f t="shared" si="1"/>
        <v/>
      </c>
      <c r="Q24" s="1" t="str">
        <f t="shared" si="2"/>
        <v/>
      </c>
    </row>
    <row r="25" spans="1:17">
      <c r="A25" s="1">
        <v>1997</v>
      </c>
      <c r="B25" s="1" t="s">
        <v>841</v>
      </c>
      <c r="C25" s="1" t="str">
        <f t="shared" si="0"/>
        <v>원교 라-06</v>
      </c>
      <c r="E25" s="1" t="s">
        <v>19</v>
      </c>
      <c r="F25" s="19" t="s">
        <v>222</v>
      </c>
      <c r="G25" s="19" t="s">
        <v>28</v>
      </c>
      <c r="H25" s="19" t="s">
        <v>28</v>
      </c>
      <c r="M25" s="21">
        <f>IF('1998'!F24="-","", DATE($A25, LEFT('1998'!F24,FIND(".",'1998'!F24)-1), MID('1998'!F24,FIND(".",'1998'!F24)+1,LEN('1998'!F24))))</f>
        <v>35535</v>
      </c>
      <c r="N25" s="21" t="str">
        <f>IF('1998'!G24="-","", DATE($A25, LEFT('1998'!G24,FIND(".",'1998'!G24)-1), MID('1998'!G24,FIND(".",'1998'!G24)+1,LEN('1998'!G24))))</f>
        <v/>
      </c>
      <c r="O25" s="21" t="str">
        <f>IF('1998'!H24="-","", DATE($A25, LEFT('1998'!H24,FIND(".",'1998'!H24)-1), MID('1998'!H24,FIND(".",'1998'!H24)+1,LEN('1998'!H24))))</f>
        <v/>
      </c>
      <c r="P25" s="1" t="str">
        <f t="shared" si="1"/>
        <v/>
      </c>
      <c r="Q25" s="1" t="str">
        <f t="shared" si="2"/>
        <v/>
      </c>
    </row>
    <row r="26" spans="1:17">
      <c r="A26" s="1">
        <v>1997</v>
      </c>
      <c r="B26" s="1" t="s">
        <v>842</v>
      </c>
      <c r="C26" s="1" t="str">
        <f t="shared" si="0"/>
        <v>원교 라-07</v>
      </c>
      <c r="E26" s="1" t="s">
        <v>598</v>
      </c>
      <c r="F26" s="19" t="s">
        <v>328</v>
      </c>
      <c r="G26" s="19" t="s">
        <v>28</v>
      </c>
      <c r="H26" s="19" t="s">
        <v>28</v>
      </c>
      <c r="M26" s="21">
        <f>IF('1998'!F25="-","", DATE($A26, LEFT('1998'!F25,FIND(".",'1998'!F25)-1), MID('1998'!F25,FIND(".",'1998'!F25)+1,LEN('1998'!F25))))</f>
        <v>35529</v>
      </c>
      <c r="N26" s="21" t="str">
        <f>IF('1998'!G25="-","", DATE($A26, LEFT('1998'!G25,FIND(".",'1998'!G25)-1), MID('1998'!G25,FIND(".",'1998'!G25)+1,LEN('1998'!G25))))</f>
        <v/>
      </c>
      <c r="O26" s="21" t="str">
        <f>IF('1998'!H25="-","", DATE($A26, LEFT('1998'!H25,FIND(".",'1998'!H25)-1), MID('1998'!H25,FIND(".",'1998'!H25)+1,LEN('1998'!H25))))</f>
        <v/>
      </c>
      <c r="P26" s="1" t="str">
        <f t="shared" si="1"/>
        <v/>
      </c>
      <c r="Q26" s="1" t="str">
        <f t="shared" si="2"/>
        <v/>
      </c>
    </row>
    <row r="27" spans="1:17">
      <c r="A27" s="1">
        <v>1997</v>
      </c>
      <c r="B27" s="1" t="s">
        <v>842</v>
      </c>
      <c r="C27" s="1" t="str">
        <f t="shared" si="0"/>
        <v>원교 라-07</v>
      </c>
      <c r="E27" s="1" t="s">
        <v>13</v>
      </c>
      <c r="F27" s="19" t="s">
        <v>345</v>
      </c>
      <c r="G27" s="19" t="s">
        <v>28</v>
      </c>
      <c r="H27" s="19" t="s">
        <v>28</v>
      </c>
      <c r="M27" s="21">
        <f>IF('1998'!F26="-","", DATE($A27, LEFT('1998'!F26,FIND(".",'1998'!F26)-1), MID('1998'!F26,FIND(".",'1998'!F26)+1,LEN('1998'!F26))))</f>
        <v>35533</v>
      </c>
      <c r="N27" s="21">
        <f>IF('1998'!G26="-","", DATE($A27, LEFT('1998'!G26,FIND(".",'1998'!G26)-1), MID('1998'!G26,FIND(".",'1998'!G26)+1,LEN('1998'!G26))))</f>
        <v>35578</v>
      </c>
      <c r="O27" s="21">
        <f>IF('1998'!H26="-","", DATE($A27, LEFT('1998'!H26,FIND(".",'1998'!H26)-1), MID('1998'!H26,FIND(".",'1998'!H26)+1,LEN('1998'!H26))))</f>
        <v>35688</v>
      </c>
      <c r="P27" s="1">
        <f t="shared" si="1"/>
        <v>155</v>
      </c>
      <c r="Q27" s="1">
        <f t="shared" si="2"/>
        <v>110</v>
      </c>
    </row>
    <row r="28" spans="1:17">
      <c r="A28" s="1">
        <v>1997</v>
      </c>
      <c r="B28" s="1" t="s">
        <v>842</v>
      </c>
      <c r="C28" s="1" t="str">
        <f t="shared" si="0"/>
        <v>원교 라-07</v>
      </c>
      <c r="E28" s="1" t="s">
        <v>14</v>
      </c>
      <c r="F28" s="19" t="s">
        <v>204</v>
      </c>
      <c r="G28" s="19" t="s">
        <v>28</v>
      </c>
      <c r="H28" s="19" t="s">
        <v>28</v>
      </c>
      <c r="M28" s="21">
        <f>IF('1998'!F27="-","", DATE($A28, LEFT('1998'!F27,FIND(".",'1998'!F27)-1), MID('1998'!F27,FIND(".",'1998'!F27)+1,LEN('1998'!F27))))</f>
        <v>35541</v>
      </c>
      <c r="N28" s="21" t="str">
        <f>IF('1998'!G27="-","", DATE($A28, LEFT('1998'!G27,FIND(".",'1998'!G27)-1), MID('1998'!G27,FIND(".",'1998'!G27)+1,LEN('1998'!G27))))</f>
        <v/>
      </c>
      <c r="O28" s="21" t="str">
        <f>IF('1998'!H27="-","", DATE($A28, LEFT('1998'!H27,FIND(".",'1998'!H27)-1), MID('1998'!H27,FIND(".",'1998'!H27)+1,LEN('1998'!H27))))</f>
        <v/>
      </c>
      <c r="P28" s="1" t="str">
        <f t="shared" si="1"/>
        <v/>
      </c>
      <c r="Q28" s="1" t="str">
        <f t="shared" si="2"/>
        <v/>
      </c>
    </row>
    <row r="29" spans="1:17">
      <c r="A29" s="1">
        <v>1997</v>
      </c>
      <c r="B29" s="1" t="s">
        <v>842</v>
      </c>
      <c r="C29" s="1" t="str">
        <f t="shared" si="0"/>
        <v>원교 라-07</v>
      </c>
      <c r="E29" s="1" t="s">
        <v>15</v>
      </c>
      <c r="F29" s="19" t="s">
        <v>210</v>
      </c>
      <c r="G29" s="19" t="s">
        <v>28</v>
      </c>
      <c r="H29" s="19" t="s">
        <v>28</v>
      </c>
      <c r="M29" s="21">
        <f>IF('1998'!F28="-","", DATE($A29, LEFT('1998'!F28,FIND(".",'1998'!F28)-1), MID('1998'!F28,FIND(".",'1998'!F28)+1,LEN('1998'!F28))))</f>
        <v>35536</v>
      </c>
      <c r="N29" s="21">
        <f>IF('1998'!G28="-","", DATE($A29, LEFT('1998'!G28,FIND(".",'1998'!G28)-1), MID('1998'!G28,FIND(".",'1998'!G28)+1,LEN('1998'!G28))))</f>
        <v>35579</v>
      </c>
      <c r="O29" s="21">
        <f>IF('1998'!H28="-","", DATE($A29, LEFT('1998'!H28,FIND(".",'1998'!H28)-1), MID('1998'!H28,FIND(".",'1998'!H28)+1,LEN('1998'!H28))))</f>
        <v>35691</v>
      </c>
      <c r="P29" s="1">
        <f t="shared" si="1"/>
        <v>155</v>
      </c>
      <c r="Q29" s="1">
        <f t="shared" si="2"/>
        <v>112</v>
      </c>
    </row>
    <row r="30" spans="1:17">
      <c r="A30" s="1">
        <v>1997</v>
      </c>
      <c r="B30" s="1" t="s">
        <v>842</v>
      </c>
      <c r="C30" s="1" t="str">
        <f t="shared" si="0"/>
        <v>원교 라-07</v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>IF('1998'!F29="-","", DATE($A30, LEFT('1998'!F29,FIND(".",'1998'!F29)-1), MID('1998'!F29,FIND(".",'1998'!F29)+1,LEN('1998'!F29))))</f>
        <v/>
      </c>
      <c r="N30" s="21" t="str">
        <f>IF('1998'!G29="-","", DATE($A30, LEFT('1998'!G29,FIND(".",'1998'!G29)-1), MID('1998'!G29,FIND(".",'1998'!G29)+1,LEN('1998'!G29))))</f>
        <v/>
      </c>
      <c r="O30" s="21" t="str">
        <f>IF('1998'!H29="-","", DATE($A30, LEFT('1998'!H29,FIND(".",'1998'!H29)-1), MID('1998'!H29,FIND(".",'1998'!H29)+1,LEN('1998'!H29))))</f>
        <v/>
      </c>
      <c r="P30" s="1" t="str">
        <f t="shared" si="1"/>
        <v/>
      </c>
      <c r="Q30" s="1" t="str">
        <f t="shared" si="2"/>
        <v/>
      </c>
    </row>
    <row r="31" spans="1:17">
      <c r="A31" s="1">
        <v>1997</v>
      </c>
      <c r="B31" s="1" t="s">
        <v>842</v>
      </c>
      <c r="C31" s="1" t="str">
        <f t="shared" si="0"/>
        <v>원교 라-07</v>
      </c>
      <c r="E31" s="1" t="s">
        <v>17</v>
      </c>
      <c r="F31" s="19" t="s">
        <v>28</v>
      </c>
      <c r="G31" s="19" t="s">
        <v>28</v>
      </c>
      <c r="H31" s="19" t="s">
        <v>28</v>
      </c>
      <c r="M31" s="21" t="str">
        <f>IF('1998'!F30="-","", DATE($A31, LEFT('1998'!F30,FIND(".",'1998'!F30)-1), MID('1998'!F30,FIND(".",'1998'!F30)+1,LEN('1998'!F30))))</f>
        <v/>
      </c>
      <c r="N31" s="21" t="str">
        <f>IF('1998'!G30="-","", DATE($A31, LEFT('1998'!G30,FIND(".",'1998'!G30)-1), MID('1998'!G30,FIND(".",'1998'!G30)+1,LEN('1998'!G30))))</f>
        <v/>
      </c>
      <c r="O31" s="21" t="str">
        <f>IF('1998'!H30="-","", DATE($A31, LEFT('1998'!H30,FIND(".",'1998'!H30)-1), MID('1998'!H30,FIND(".",'1998'!H30)+1,LEN('1998'!H30))))</f>
        <v/>
      </c>
      <c r="P31" s="1" t="str">
        <f t="shared" si="1"/>
        <v/>
      </c>
      <c r="Q31" s="1" t="str">
        <f t="shared" si="2"/>
        <v/>
      </c>
    </row>
    <row r="32" spans="1:17">
      <c r="A32" s="1">
        <v>1997</v>
      </c>
      <c r="B32" s="1" t="s">
        <v>842</v>
      </c>
      <c r="C32" s="1" t="str">
        <f t="shared" si="0"/>
        <v>원교 라-07</v>
      </c>
      <c r="E32" s="1" t="s">
        <v>614</v>
      </c>
      <c r="F32" s="19" t="s">
        <v>187</v>
      </c>
      <c r="G32" s="19" t="s">
        <v>28</v>
      </c>
      <c r="H32" s="19" t="s">
        <v>28</v>
      </c>
      <c r="M32" s="21" t="str">
        <f>IF('1998'!F31="-","", DATE($A32, LEFT('1998'!F31,FIND(".",'1998'!F31)-1), MID('1998'!F31,FIND(".",'1998'!F31)+1,LEN('1998'!F31))))</f>
        <v/>
      </c>
      <c r="N32" s="21" t="str">
        <f>IF('1998'!G31="-","", DATE($A32, LEFT('1998'!G31,FIND(".",'1998'!G31)-1), MID('1998'!G31,FIND(".",'1998'!G31)+1,LEN('1998'!G31))))</f>
        <v/>
      </c>
      <c r="O32" s="21" t="str">
        <f>IF('1998'!H31="-","", DATE($A32, LEFT('1998'!H31,FIND(".",'1998'!H31)-1), MID('1998'!H31,FIND(".",'1998'!H31)+1,LEN('1998'!H31))))</f>
        <v/>
      </c>
      <c r="P32" s="1" t="str">
        <f t="shared" si="1"/>
        <v/>
      </c>
      <c r="Q32" s="1" t="str">
        <f t="shared" si="2"/>
        <v/>
      </c>
    </row>
    <row r="33" spans="1:17">
      <c r="A33" s="1">
        <v>1997</v>
      </c>
      <c r="B33" s="1" t="s">
        <v>842</v>
      </c>
      <c r="C33" s="1" t="str">
        <f t="shared" si="0"/>
        <v>원교 라-07</v>
      </c>
      <c r="E33" s="1" t="s">
        <v>19</v>
      </c>
      <c r="F33" s="19" t="s">
        <v>344</v>
      </c>
      <c r="G33" s="19" t="s">
        <v>28</v>
      </c>
      <c r="H33" s="19" t="s">
        <v>28</v>
      </c>
      <c r="M33" s="21">
        <f>IF('1998'!F32="-","", DATE($A33, LEFT('1998'!F32,FIND(".",'1998'!F32)-1), MID('1998'!F32,FIND(".",'1998'!F32)+1,LEN('1998'!F32))))</f>
        <v>35533</v>
      </c>
      <c r="N33" s="21" t="str">
        <f>IF('1998'!G32="-","", DATE($A33, LEFT('1998'!G32,FIND(".",'1998'!G32)-1), MID('1998'!G32,FIND(".",'1998'!G32)+1,LEN('1998'!G32))))</f>
        <v/>
      </c>
      <c r="O33" s="21" t="str">
        <f>IF('1998'!H32="-","", DATE($A33, LEFT('1998'!H32,FIND(".",'1998'!H32)-1), MID('1998'!H32,FIND(".",'1998'!H32)+1,LEN('1998'!H32))))</f>
        <v/>
      </c>
      <c r="P33" s="1" t="str">
        <f t="shared" si="1"/>
        <v/>
      </c>
      <c r="Q33" s="1" t="str">
        <f t="shared" si="2"/>
        <v/>
      </c>
    </row>
    <row r="34" spans="1:17">
      <c r="A34" s="1">
        <v>1997</v>
      </c>
      <c r="B34" s="1" t="s">
        <v>115</v>
      </c>
      <c r="C34" s="1" t="str">
        <f t="shared" si="0"/>
        <v>Campbell Early</v>
      </c>
      <c r="E34" s="1" t="s">
        <v>837</v>
      </c>
      <c r="F34" s="19" t="s">
        <v>204</v>
      </c>
      <c r="G34" s="19" t="s">
        <v>208</v>
      </c>
      <c r="H34" s="19" t="s">
        <v>235</v>
      </c>
      <c r="M34" s="21">
        <f>IF('1998'!F33="-","", DATE($A34, LEFT('1998'!F33,FIND(".",'1998'!F33)-1), MID('1998'!F33,FIND(".",'1998'!F33)+1,LEN('1998'!F33))))</f>
        <v>35528</v>
      </c>
      <c r="N34" s="21">
        <f>IF('1998'!G33="-","", DATE($A34, LEFT('1998'!G33,FIND(".",'1998'!G33)-1), MID('1998'!G33,FIND(".",'1998'!G33)+1,LEN('1998'!G33))))</f>
        <v>35569</v>
      </c>
      <c r="O34" s="21">
        <f>IF('1998'!H33="-","", DATE($A34, LEFT('1998'!H33,FIND(".",'1998'!H33)-1), MID('1998'!H33,FIND(".",'1998'!H33)+1,LEN('1998'!H33))))</f>
        <v>35671</v>
      </c>
      <c r="P34" s="1">
        <f t="shared" si="1"/>
        <v>143</v>
      </c>
      <c r="Q34" s="1">
        <f t="shared" si="2"/>
        <v>102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CE-FBBB-4B8D-90C7-CE3C32D70C6F}">
  <dimension ref="A1:R2"/>
  <sheetViews>
    <sheetView topLeftCell="D1" workbookViewId="0">
      <selection activeCell="R3" sqref="R3"/>
    </sheetView>
  </sheetViews>
  <sheetFormatPr defaultRowHeight="16.899999999999999"/>
  <cols>
    <col min="1" max="5" width="9" style="1"/>
    <col min="6" max="8" width="9" style="19"/>
    <col min="9" max="12" width="9" style="1"/>
    <col min="13" max="15" width="10.875" style="21" bestFit="1" customWidth="1"/>
    <col min="16" max="16384" width="9" style="1"/>
  </cols>
  <sheetData>
    <row r="1" spans="1:18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  <c r="R1" s="1" t="s">
        <v>847</v>
      </c>
    </row>
    <row r="2" spans="1:18">
      <c r="C2" s="1">
        <f>IFERROR(TRIM(LEFT(B2, FIND("(",B2)-1)), B2)</f>
        <v>0</v>
      </c>
      <c r="D2" s="1" t="str">
        <f>IFERROR(MID(B2, FIND("(",B2)+1, FIND(")",B2)-FIND("(",B2)-1), "")</f>
        <v/>
      </c>
      <c r="M2" s="21" t="e">
        <f>IF(F2="-","", DATE($A2, LEFT(F2,FIND(".",F2)-1), MID(F2,FIND(".",F2)+1,LEN(F2))))</f>
        <v>#VALUE!</v>
      </c>
      <c r="N2" s="21" t="e">
        <f>IF(G2="-","", DATE($A2, LEFT(G2,FIND(".",G2)-1), MID(G2,FIND(".",G2)+1,LEN(G2))))</f>
        <v>#VALUE!</v>
      </c>
      <c r="O2" s="21" t="e">
        <f>IF(H2="-","", DATE($A2, LEFT(H2,FIND(".",H2)-1), MID(H2,FIND(".",H2)+1,LEN(H2))))</f>
        <v>#VALUE!</v>
      </c>
      <c r="P2" s="1" t="e">
        <f>IF(OR(M2="",O2=""),"", O2-M2)</f>
        <v>#VALUE!</v>
      </c>
      <c r="Q2" s="1" t="e">
        <f>IF(OR(N2="",O2=""),"", O2-N2)</f>
        <v>#VALUE!</v>
      </c>
      <c r="R2" s="1" t="str">
        <f>SUBSTITUTE(SUBSTITUTE(SUBSTITUTE(SUBSTITUTE(SUBSTITUTE(SUBSTITUTE(E2," ",""),CHAR(160),""),_xlfn.UNICHAR(8239),""),_xlfn.UNICHAR(12288),""),"시",""),"군","")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994C-31B9-4A71-A6CD-5ADD292710E4}">
  <dimension ref="A1:Q137"/>
  <sheetViews>
    <sheetView topLeftCell="C1" zoomScale="85" zoomScaleNormal="85" workbookViewId="0">
      <selection activeCell="F47" sqref="F47"/>
    </sheetView>
  </sheetViews>
  <sheetFormatPr defaultRowHeight="16.899999999999999"/>
  <cols>
    <col min="1" max="1" width="9" style="16"/>
    <col min="2" max="2" width="43.5625" style="16" bestFit="1" customWidth="1"/>
    <col min="3" max="3" width="14" style="16" bestFit="1" customWidth="1"/>
    <col min="4" max="4" width="31.9375" style="16" bestFit="1" customWidth="1"/>
    <col min="5" max="5" width="9" style="16" customWidth="1"/>
    <col min="6" max="8" width="9" style="18"/>
    <col min="9" max="12" width="9" style="16"/>
    <col min="13" max="15" width="11.5" style="20" bestFit="1" customWidth="1"/>
    <col min="16" max="17" width="12.5" style="16" bestFit="1" customWidth="1"/>
    <col min="18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6">
        <v>2022</v>
      </c>
      <c r="B2" s="16" t="s">
        <v>164</v>
      </c>
      <c r="C2" s="16" t="str">
        <f>IFERROR(TRIM(LEFT(B2, FIND("(",B2)-1)), B2)</f>
        <v>포연 7호</v>
      </c>
      <c r="D2" s="16" t="str">
        <f>IFERROR(MID(B2, FIND("(",B2)+1, FIND(")",B2)-FIND("(",B2)-1), "")</f>
        <v>용보 × 홍부사</v>
      </c>
      <c r="E2" s="4" t="s">
        <v>12</v>
      </c>
      <c r="F2" s="12" t="s">
        <v>28</v>
      </c>
      <c r="G2" s="12" t="s">
        <v>28</v>
      </c>
      <c r="H2" s="12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20" t="str">
        <f>IF(F2="-","", DATE($A2, LEFT(F2,FIND(".",F2)-1), MID(F2,FIND(".",F2)+1,LEN(F2))))</f>
        <v/>
      </c>
      <c r="N2" s="20" t="str">
        <f>IF(G2="-","", DATE($A2, LEFT(G2,FIND(".",G2)-1), MID(G2,FIND(".",G2)+1,LEN(G2))))</f>
        <v/>
      </c>
      <c r="O2" s="20" t="str">
        <f>IF(H2="-","", DATE($A2, LEFT(H2,FIND(".",H2)-1), MID(H2,FIND(".",H2)+1,LEN(H2))))</f>
        <v/>
      </c>
      <c r="P2" s="16" t="str">
        <f>IF(OR(M2="",O2=""),"", O2-M2)</f>
        <v/>
      </c>
      <c r="Q2" s="16" t="str">
        <f>IF(OR(N2="",O2=""),"", O2-N2)</f>
        <v/>
      </c>
    </row>
    <row r="3" spans="1:17">
      <c r="A3" s="16">
        <v>2022</v>
      </c>
      <c r="B3" s="16" t="s">
        <v>164</v>
      </c>
      <c r="C3" s="16" t="str">
        <f t="shared" ref="C3:C66" si="0">IFERROR(TRIM(LEFT(B3, FIND("(",B3)-1)), B3)</f>
        <v>포연 7호</v>
      </c>
      <c r="D3" s="16" t="str">
        <f t="shared" ref="D3:D66" si="1">IFERROR(MID(B3, FIND("(",B3)+1, FIND(")",B3)-FIND("(",B3)-1), "")</f>
        <v>용보 × 홍부사</v>
      </c>
      <c r="E3" s="4" t="s">
        <v>13</v>
      </c>
      <c r="F3" s="12" t="s">
        <v>210</v>
      </c>
      <c r="G3" s="12" t="s">
        <v>232</v>
      </c>
      <c r="H3" s="12" t="s">
        <v>233</v>
      </c>
      <c r="I3" s="4" t="s">
        <v>24</v>
      </c>
      <c r="J3" s="4" t="s">
        <v>24</v>
      </c>
      <c r="K3" s="4" t="s">
        <v>24</v>
      </c>
      <c r="L3" s="4"/>
      <c r="M3" s="20">
        <f t="shared" ref="M3:M66" si="2">IF(F3="-","", DATE($A3, LEFT(F3,FIND(".",F3)-1), MID(F3,FIND(".",F3)+1,LEN(F3))))</f>
        <v>44663</v>
      </c>
      <c r="N3" s="20">
        <f t="shared" ref="N3:N66" si="3">IF(G3="-","", DATE($A3, LEFT(G3,FIND(".",G3)-1), MID(G3,FIND(".",G3)+1,LEN(G3))))</f>
        <v>44714</v>
      </c>
      <c r="O3" s="20">
        <f t="shared" ref="O3:O66" si="4">IF(H3="-","", DATE($A3, LEFT(H3,FIND(".",H3)-1), MID(H3,FIND(".",H3)+1,LEN(H3))))</f>
        <v>44816</v>
      </c>
      <c r="P3" s="16">
        <f t="shared" ref="P3:P66" si="5">IF(OR(M3="",O3=""),"", O3-M3)</f>
        <v>153</v>
      </c>
      <c r="Q3" s="16">
        <f t="shared" ref="Q3:Q66" si="6">IF(OR(N3="",O3=""),"", O3-N3)</f>
        <v>102</v>
      </c>
    </row>
    <row r="4" spans="1:17">
      <c r="A4" s="16">
        <v>2022</v>
      </c>
      <c r="B4" s="16" t="s">
        <v>163</v>
      </c>
      <c r="C4" s="16" t="str">
        <f t="shared" si="0"/>
        <v>포연 7호</v>
      </c>
      <c r="D4" s="16" t="str">
        <f t="shared" si="1"/>
        <v>용보 × 홍부사</v>
      </c>
      <c r="E4" s="4" t="s">
        <v>14</v>
      </c>
      <c r="F4" s="12" t="s">
        <v>190</v>
      </c>
      <c r="G4" s="12" t="s">
        <v>203</v>
      </c>
      <c r="H4" s="12" t="s">
        <v>233</v>
      </c>
      <c r="I4" s="4" t="s">
        <v>31</v>
      </c>
      <c r="J4" s="4" t="s">
        <v>31</v>
      </c>
      <c r="K4" s="4" t="s">
        <v>31</v>
      </c>
      <c r="L4" s="4"/>
      <c r="M4" s="20">
        <f t="shared" si="2"/>
        <v>44667</v>
      </c>
      <c r="N4" s="20">
        <f t="shared" si="3"/>
        <v>44706</v>
      </c>
      <c r="O4" s="20">
        <f t="shared" si="4"/>
        <v>44816</v>
      </c>
      <c r="P4" s="16">
        <f t="shared" si="5"/>
        <v>149</v>
      </c>
      <c r="Q4" s="16">
        <f t="shared" si="6"/>
        <v>110</v>
      </c>
    </row>
    <row r="5" spans="1:17">
      <c r="A5" s="16">
        <v>2022</v>
      </c>
      <c r="B5" s="16" t="s">
        <v>163</v>
      </c>
      <c r="C5" s="16" t="str">
        <f t="shared" si="0"/>
        <v>포연 7호</v>
      </c>
      <c r="D5" s="16" t="str">
        <f t="shared" si="1"/>
        <v>용보 × 홍부사</v>
      </c>
      <c r="E5" s="4" t="s">
        <v>15</v>
      </c>
      <c r="F5" s="12" t="s">
        <v>223</v>
      </c>
      <c r="G5" s="12" t="s">
        <v>203</v>
      </c>
      <c r="H5" s="12" t="s">
        <v>225</v>
      </c>
      <c r="I5" s="4" t="s">
        <v>31</v>
      </c>
      <c r="J5" s="4" t="s">
        <v>31</v>
      </c>
      <c r="K5" s="4" t="s">
        <v>31</v>
      </c>
      <c r="L5" s="4" t="s">
        <v>165</v>
      </c>
      <c r="M5" s="20">
        <f t="shared" si="2"/>
        <v>44664</v>
      </c>
      <c r="N5" s="20">
        <f t="shared" si="3"/>
        <v>44706</v>
      </c>
      <c r="O5" s="20">
        <f t="shared" si="4"/>
        <v>44789</v>
      </c>
      <c r="P5" s="16">
        <f t="shared" si="5"/>
        <v>125</v>
      </c>
      <c r="Q5" s="16">
        <f t="shared" si="6"/>
        <v>83</v>
      </c>
    </row>
    <row r="6" spans="1:17">
      <c r="A6" s="16">
        <v>2022</v>
      </c>
      <c r="B6" s="16" t="s">
        <v>163</v>
      </c>
      <c r="C6" s="16" t="str">
        <f t="shared" si="0"/>
        <v>포연 7호</v>
      </c>
      <c r="D6" s="16" t="str">
        <f t="shared" si="1"/>
        <v>용보 × 홍부사</v>
      </c>
      <c r="E6" s="4" t="s">
        <v>16</v>
      </c>
      <c r="F6" s="12" t="s">
        <v>195</v>
      </c>
      <c r="G6" s="12" t="s">
        <v>232</v>
      </c>
      <c r="H6" s="12" t="s">
        <v>213</v>
      </c>
      <c r="I6" s="4" t="s">
        <v>24</v>
      </c>
      <c r="J6" s="4" t="s">
        <v>24</v>
      </c>
      <c r="K6" s="4" t="s">
        <v>31</v>
      </c>
      <c r="L6" s="4" t="s">
        <v>165</v>
      </c>
      <c r="M6" s="20">
        <f t="shared" si="2"/>
        <v>44668</v>
      </c>
      <c r="N6" s="20">
        <f t="shared" si="3"/>
        <v>44714</v>
      </c>
      <c r="O6" s="20">
        <f t="shared" si="4"/>
        <v>44804</v>
      </c>
      <c r="P6" s="16">
        <f t="shared" si="5"/>
        <v>136</v>
      </c>
      <c r="Q6" s="16">
        <f t="shared" si="6"/>
        <v>90</v>
      </c>
    </row>
    <row r="7" spans="1:17">
      <c r="A7" s="16">
        <v>2022</v>
      </c>
      <c r="B7" s="16" t="s">
        <v>163</v>
      </c>
      <c r="C7" s="16" t="str">
        <f t="shared" si="0"/>
        <v>포연 7호</v>
      </c>
      <c r="D7" s="16" t="str">
        <f t="shared" si="1"/>
        <v>용보 × 홍부사</v>
      </c>
      <c r="E7" s="4" t="s">
        <v>17</v>
      </c>
      <c r="F7" s="12" t="s">
        <v>197</v>
      </c>
      <c r="G7" s="12" t="s">
        <v>234</v>
      </c>
      <c r="H7" s="12" t="s">
        <v>235</v>
      </c>
      <c r="I7" s="4" t="s">
        <v>31</v>
      </c>
      <c r="J7" s="4" t="s">
        <v>31</v>
      </c>
      <c r="K7" s="4" t="s">
        <v>24</v>
      </c>
      <c r="L7" s="4"/>
      <c r="M7" s="20">
        <f t="shared" si="2"/>
        <v>44662</v>
      </c>
      <c r="N7" s="20">
        <f t="shared" si="3"/>
        <v>44707</v>
      </c>
      <c r="O7" s="20">
        <f t="shared" si="4"/>
        <v>44795</v>
      </c>
      <c r="P7" s="16">
        <f t="shared" si="5"/>
        <v>133</v>
      </c>
      <c r="Q7" s="16">
        <f t="shared" si="6"/>
        <v>88</v>
      </c>
    </row>
    <row r="8" spans="1:17">
      <c r="A8" s="16">
        <v>2022</v>
      </c>
      <c r="B8" s="16" t="s">
        <v>163</v>
      </c>
      <c r="C8" s="16" t="str">
        <f t="shared" si="0"/>
        <v>포연 7호</v>
      </c>
      <c r="D8" s="16" t="str">
        <f t="shared" si="1"/>
        <v>용보 × 홍부사</v>
      </c>
      <c r="E8" s="4" t="s">
        <v>18</v>
      </c>
      <c r="F8" s="12" t="s">
        <v>199</v>
      </c>
      <c r="G8" s="12" t="s">
        <v>198</v>
      </c>
      <c r="H8" s="12" t="s">
        <v>228</v>
      </c>
      <c r="I8" s="4" t="s">
        <v>59</v>
      </c>
      <c r="J8" s="4" t="s">
        <v>31</v>
      </c>
      <c r="K8" s="4" t="s">
        <v>31</v>
      </c>
      <c r="L8" s="4" t="s">
        <v>165</v>
      </c>
      <c r="M8" s="20">
        <f t="shared" si="2"/>
        <v>44665</v>
      </c>
      <c r="N8" s="20">
        <f t="shared" si="3"/>
        <v>44704</v>
      </c>
      <c r="O8" s="20">
        <f t="shared" si="4"/>
        <v>44792</v>
      </c>
      <c r="P8" s="16">
        <f t="shared" si="5"/>
        <v>127</v>
      </c>
      <c r="Q8" s="16">
        <f t="shared" si="6"/>
        <v>88</v>
      </c>
    </row>
    <row r="9" spans="1:17">
      <c r="A9" s="16">
        <v>2022</v>
      </c>
      <c r="B9" s="16" t="s">
        <v>163</v>
      </c>
      <c r="C9" s="16" t="str">
        <f t="shared" si="0"/>
        <v>포연 7호</v>
      </c>
      <c r="D9" s="16" t="str">
        <f t="shared" si="1"/>
        <v>용보 × 홍부사</v>
      </c>
      <c r="E9" s="4" t="s">
        <v>19</v>
      </c>
      <c r="F9" s="12" t="s">
        <v>236</v>
      </c>
      <c r="G9" s="12" t="s">
        <v>237</v>
      </c>
      <c r="H9" s="12" t="s">
        <v>238</v>
      </c>
      <c r="I9" s="4" t="s">
        <v>24</v>
      </c>
      <c r="J9" s="4" t="s">
        <v>24</v>
      </c>
      <c r="K9" s="4" t="s">
        <v>24</v>
      </c>
      <c r="L9" s="4"/>
      <c r="M9" s="20">
        <f t="shared" si="2"/>
        <v>44657</v>
      </c>
      <c r="N9" s="20">
        <f t="shared" si="3"/>
        <v>44701</v>
      </c>
      <c r="O9" s="20">
        <f t="shared" si="4"/>
        <v>44782</v>
      </c>
      <c r="P9" s="16">
        <f t="shared" si="5"/>
        <v>125</v>
      </c>
      <c r="Q9" s="16">
        <f t="shared" si="6"/>
        <v>81</v>
      </c>
    </row>
    <row r="10" spans="1:17">
      <c r="A10" s="16">
        <v>2022</v>
      </c>
      <c r="B10" s="16" t="s">
        <v>167</v>
      </c>
      <c r="C10" s="16" t="str">
        <f t="shared" si="0"/>
        <v>원교라-57호</v>
      </c>
      <c r="D10" s="16" t="str">
        <f t="shared" si="1"/>
        <v>Baby Finger × Flame Seedless</v>
      </c>
      <c r="E10" s="4" t="s">
        <v>12</v>
      </c>
      <c r="F10" s="12" t="s">
        <v>184</v>
      </c>
      <c r="G10" s="12" t="s">
        <v>185</v>
      </c>
      <c r="H10" s="12" t="s">
        <v>186</v>
      </c>
      <c r="I10" s="4" t="s">
        <v>24</v>
      </c>
      <c r="J10" s="4" t="s">
        <v>24</v>
      </c>
      <c r="K10" s="4" t="s">
        <v>31</v>
      </c>
      <c r="L10" s="4" t="s">
        <v>168</v>
      </c>
      <c r="M10" s="20">
        <f t="shared" si="2"/>
        <v>44672</v>
      </c>
      <c r="N10" s="20">
        <f t="shared" si="3"/>
        <v>44710</v>
      </c>
      <c r="O10" s="20">
        <f t="shared" si="4"/>
        <v>44819</v>
      </c>
      <c r="P10" s="16">
        <f t="shared" si="5"/>
        <v>147</v>
      </c>
      <c r="Q10" s="16">
        <f t="shared" si="6"/>
        <v>109</v>
      </c>
    </row>
    <row r="11" spans="1:17">
      <c r="A11" s="16">
        <v>2022</v>
      </c>
      <c r="B11" s="16" t="s">
        <v>167</v>
      </c>
      <c r="C11" s="16" t="str">
        <f t="shared" si="0"/>
        <v>원교라-57호</v>
      </c>
      <c r="D11" s="16" t="str">
        <f t="shared" si="1"/>
        <v>Baby Finger × Flame Seedless</v>
      </c>
      <c r="E11" s="4" t="s">
        <v>13</v>
      </c>
      <c r="F11" s="12" t="s">
        <v>187</v>
      </c>
      <c r="G11" s="12" t="s">
        <v>188</v>
      </c>
      <c r="H11" s="12" t="s">
        <v>189</v>
      </c>
      <c r="I11" s="4" t="s">
        <v>31</v>
      </c>
      <c r="J11" s="4" t="s">
        <v>24</v>
      </c>
      <c r="K11" s="4" t="s">
        <v>24</v>
      </c>
      <c r="L11" s="4"/>
      <c r="M11" s="20">
        <f t="shared" si="2"/>
        <v>44666</v>
      </c>
      <c r="N11" s="20">
        <f t="shared" si="3"/>
        <v>44715</v>
      </c>
      <c r="O11" s="20">
        <f t="shared" si="4"/>
        <v>44805</v>
      </c>
      <c r="P11" s="16">
        <f t="shared" si="5"/>
        <v>139</v>
      </c>
      <c r="Q11" s="16">
        <f t="shared" si="6"/>
        <v>90</v>
      </c>
    </row>
    <row r="12" spans="1:17">
      <c r="A12" s="16">
        <v>2022</v>
      </c>
      <c r="B12" s="16" t="s">
        <v>166</v>
      </c>
      <c r="C12" s="16" t="str">
        <f t="shared" si="0"/>
        <v>원교라-57호</v>
      </c>
      <c r="D12" s="16" t="str">
        <f t="shared" si="1"/>
        <v>Baby Finger × Flame Seedless</v>
      </c>
      <c r="E12" s="4" t="s">
        <v>14</v>
      </c>
      <c r="F12" s="12" t="s">
        <v>190</v>
      </c>
      <c r="G12" s="12" t="s">
        <v>191</v>
      </c>
      <c r="H12" s="12" t="s">
        <v>192</v>
      </c>
      <c r="I12" s="4" t="s">
        <v>31</v>
      </c>
      <c r="J12" s="4" t="s">
        <v>24</v>
      </c>
      <c r="K12" s="4" t="s">
        <v>31</v>
      </c>
      <c r="L12" s="4"/>
      <c r="M12" s="20">
        <f t="shared" si="2"/>
        <v>44667</v>
      </c>
      <c r="N12" s="20">
        <f t="shared" si="3"/>
        <v>44712</v>
      </c>
      <c r="O12" s="20">
        <f t="shared" si="4"/>
        <v>44824</v>
      </c>
      <c r="P12" s="16">
        <f t="shared" si="5"/>
        <v>157</v>
      </c>
      <c r="Q12" s="16">
        <f t="shared" si="6"/>
        <v>112</v>
      </c>
    </row>
    <row r="13" spans="1:17">
      <c r="A13" s="16">
        <v>2022</v>
      </c>
      <c r="B13" s="16" t="s">
        <v>166</v>
      </c>
      <c r="C13" s="16" t="str">
        <f t="shared" si="0"/>
        <v>원교라-57호</v>
      </c>
      <c r="D13" s="16" t="str">
        <f t="shared" si="1"/>
        <v>Baby Finger × Flame Seedless</v>
      </c>
      <c r="E13" s="4" t="s">
        <v>15</v>
      </c>
      <c r="F13" s="12" t="s">
        <v>193</v>
      </c>
      <c r="G13" s="12" t="s">
        <v>191</v>
      </c>
      <c r="H13" s="12" t="s">
        <v>194</v>
      </c>
      <c r="I13" s="4" t="s">
        <v>31</v>
      </c>
      <c r="J13" s="4" t="s">
        <v>24</v>
      </c>
      <c r="K13" s="4" t="s">
        <v>94</v>
      </c>
      <c r="L13" s="4" t="s">
        <v>150</v>
      </c>
      <c r="M13" s="20">
        <f t="shared" si="2"/>
        <v>44670</v>
      </c>
      <c r="N13" s="20">
        <f t="shared" si="3"/>
        <v>44712</v>
      </c>
      <c r="O13" s="20">
        <f t="shared" si="4"/>
        <v>44806</v>
      </c>
      <c r="P13" s="16">
        <f t="shared" si="5"/>
        <v>136</v>
      </c>
      <c r="Q13" s="16">
        <f t="shared" si="6"/>
        <v>94</v>
      </c>
    </row>
    <row r="14" spans="1:17">
      <c r="A14" s="16">
        <v>2022</v>
      </c>
      <c r="B14" s="16" t="s">
        <v>166</v>
      </c>
      <c r="C14" s="16" t="str">
        <f t="shared" si="0"/>
        <v>원교라-57호</v>
      </c>
      <c r="D14" s="16" t="str">
        <f t="shared" si="1"/>
        <v>Baby Finger × Flame Seedless</v>
      </c>
      <c r="E14" s="4" t="s">
        <v>16</v>
      </c>
      <c r="F14" s="12" t="s">
        <v>195</v>
      </c>
      <c r="G14" s="12" t="s">
        <v>196</v>
      </c>
      <c r="H14" s="12" t="s">
        <v>28</v>
      </c>
      <c r="I14" s="4" t="s">
        <v>24</v>
      </c>
      <c r="J14" s="4" t="s">
        <v>24</v>
      </c>
      <c r="K14" s="4" t="s">
        <v>31</v>
      </c>
      <c r="L14" s="4" t="s">
        <v>165</v>
      </c>
      <c r="M14" s="20">
        <f t="shared" si="2"/>
        <v>44668</v>
      </c>
      <c r="N14" s="20">
        <f t="shared" si="3"/>
        <v>44719</v>
      </c>
      <c r="O14" s="20" t="str">
        <f t="shared" si="4"/>
        <v/>
      </c>
      <c r="P14" s="16" t="str">
        <f t="shared" si="5"/>
        <v/>
      </c>
      <c r="Q14" s="16" t="str">
        <f t="shared" si="6"/>
        <v/>
      </c>
    </row>
    <row r="15" spans="1:17">
      <c r="A15" s="16">
        <v>2022</v>
      </c>
      <c r="B15" s="16" t="s">
        <v>166</v>
      </c>
      <c r="C15" s="16" t="str">
        <f t="shared" si="0"/>
        <v>원교라-57호</v>
      </c>
      <c r="D15" s="16" t="str">
        <f t="shared" si="1"/>
        <v>Baby Finger × Flame Seedless</v>
      </c>
      <c r="E15" s="4" t="s">
        <v>17</v>
      </c>
      <c r="F15" s="12" t="s">
        <v>197</v>
      </c>
      <c r="G15" s="12" t="s">
        <v>198</v>
      </c>
      <c r="H15" s="12" t="s">
        <v>192</v>
      </c>
      <c r="I15" s="4" t="s">
        <v>24</v>
      </c>
      <c r="J15" s="4" t="s">
        <v>31</v>
      </c>
      <c r="K15" s="4" t="s">
        <v>24</v>
      </c>
      <c r="L15" s="4"/>
      <c r="M15" s="20">
        <f t="shared" si="2"/>
        <v>44662</v>
      </c>
      <c r="N15" s="20">
        <f t="shared" si="3"/>
        <v>44704</v>
      </c>
      <c r="O15" s="20">
        <f t="shared" si="4"/>
        <v>44824</v>
      </c>
      <c r="P15" s="16">
        <f t="shared" si="5"/>
        <v>162</v>
      </c>
      <c r="Q15" s="16">
        <f t="shared" si="6"/>
        <v>120</v>
      </c>
    </row>
    <row r="16" spans="1:17">
      <c r="A16" s="16">
        <v>2022</v>
      </c>
      <c r="B16" s="16" t="s">
        <v>166</v>
      </c>
      <c r="C16" s="16" t="str">
        <f t="shared" si="0"/>
        <v>원교라-57호</v>
      </c>
      <c r="D16" s="16" t="str">
        <f t="shared" si="1"/>
        <v>Baby Finger × Flame Seedless</v>
      </c>
      <c r="E16" s="4" t="s">
        <v>18</v>
      </c>
      <c r="F16" s="12" t="s">
        <v>199</v>
      </c>
      <c r="G16" s="12" t="s">
        <v>200</v>
      </c>
      <c r="H16" s="12" t="s">
        <v>201</v>
      </c>
      <c r="I16" s="4" t="s">
        <v>31</v>
      </c>
      <c r="J16" s="4" t="s">
        <v>31</v>
      </c>
      <c r="K16" s="4" t="s">
        <v>31</v>
      </c>
      <c r="L16" s="4" t="s">
        <v>150</v>
      </c>
      <c r="M16" s="20">
        <f t="shared" si="2"/>
        <v>44665</v>
      </c>
      <c r="N16" s="20">
        <f t="shared" si="3"/>
        <v>44708</v>
      </c>
      <c r="O16" s="20">
        <f t="shared" si="4"/>
        <v>44846</v>
      </c>
      <c r="P16" s="16">
        <f t="shared" si="5"/>
        <v>181</v>
      </c>
      <c r="Q16" s="16">
        <f t="shared" si="6"/>
        <v>138</v>
      </c>
    </row>
    <row r="17" spans="1:17">
      <c r="A17" s="16">
        <v>2022</v>
      </c>
      <c r="B17" s="16" t="s">
        <v>166</v>
      </c>
      <c r="C17" s="16" t="str">
        <f t="shared" si="0"/>
        <v>원교라-57호</v>
      </c>
      <c r="D17" s="16" t="str">
        <f t="shared" si="1"/>
        <v>Baby Finger × Flame Seedless</v>
      </c>
      <c r="E17" s="4" t="s">
        <v>19</v>
      </c>
      <c r="F17" s="12" t="s">
        <v>202</v>
      </c>
      <c r="G17" s="12" t="s">
        <v>203</v>
      </c>
      <c r="H17" s="12" t="s">
        <v>149</v>
      </c>
      <c r="I17" s="4" t="s">
        <v>24</v>
      </c>
      <c r="J17" s="4" t="s">
        <v>24</v>
      </c>
      <c r="K17" s="4" t="s">
        <v>24</v>
      </c>
      <c r="L17" s="4"/>
      <c r="M17" s="20">
        <f t="shared" si="2"/>
        <v>44655</v>
      </c>
      <c r="N17" s="20">
        <f t="shared" si="3"/>
        <v>44706</v>
      </c>
      <c r="O17" s="20">
        <f t="shared" si="4"/>
        <v>44809</v>
      </c>
      <c r="P17" s="16">
        <f t="shared" si="5"/>
        <v>154</v>
      </c>
      <c r="Q17" s="16">
        <f t="shared" si="6"/>
        <v>103</v>
      </c>
    </row>
    <row r="18" spans="1:17">
      <c r="A18" s="16">
        <v>2022</v>
      </c>
      <c r="B18" s="16" t="s">
        <v>170</v>
      </c>
      <c r="C18" s="16" t="str">
        <f t="shared" si="0"/>
        <v>원교라-60호</v>
      </c>
      <c r="D18" s="16" t="str">
        <f t="shared" si="1"/>
        <v>Alden × Cheongsoo</v>
      </c>
      <c r="E18" s="4" t="s">
        <v>12</v>
      </c>
      <c r="F18" s="12" t="s">
        <v>187</v>
      </c>
      <c r="G18" s="12" t="s">
        <v>208</v>
      </c>
      <c r="H18" s="12" t="s">
        <v>209</v>
      </c>
      <c r="I18" s="4" t="s">
        <v>31</v>
      </c>
      <c r="J18" s="4" t="s">
        <v>31</v>
      </c>
      <c r="K18" s="4" t="s">
        <v>31</v>
      </c>
      <c r="L18" s="4" t="s">
        <v>168</v>
      </c>
      <c r="M18" s="20">
        <f t="shared" si="2"/>
        <v>44666</v>
      </c>
      <c r="N18" s="20">
        <f t="shared" si="3"/>
        <v>44713</v>
      </c>
      <c r="O18" s="20">
        <f t="shared" si="4"/>
        <v>44826</v>
      </c>
      <c r="P18" s="16">
        <f t="shared" si="5"/>
        <v>160</v>
      </c>
      <c r="Q18" s="16">
        <f t="shared" si="6"/>
        <v>113</v>
      </c>
    </row>
    <row r="19" spans="1:17">
      <c r="A19" s="16">
        <v>2022</v>
      </c>
      <c r="B19" s="16" t="s">
        <v>170</v>
      </c>
      <c r="C19" s="16" t="str">
        <f t="shared" si="0"/>
        <v>원교라-60호</v>
      </c>
      <c r="D19" s="16" t="str">
        <f t="shared" si="1"/>
        <v>Alden × Cheongsoo</v>
      </c>
      <c r="E19" s="4" t="s">
        <v>13</v>
      </c>
      <c r="F19" s="12" t="s">
        <v>210</v>
      </c>
      <c r="G19" s="12" t="s">
        <v>211</v>
      </c>
      <c r="H19" s="12" t="s">
        <v>212</v>
      </c>
      <c r="I19" s="4" t="s">
        <v>24</v>
      </c>
      <c r="J19" s="4" t="s">
        <v>24</v>
      </c>
      <c r="K19" s="4" t="s">
        <v>24</v>
      </c>
      <c r="L19" s="4"/>
      <c r="M19" s="20">
        <f t="shared" si="2"/>
        <v>44663</v>
      </c>
      <c r="N19" s="20">
        <f t="shared" si="3"/>
        <v>44716</v>
      </c>
      <c r="O19" s="20">
        <f t="shared" si="4"/>
        <v>44798</v>
      </c>
      <c r="P19" s="16">
        <f t="shared" si="5"/>
        <v>135</v>
      </c>
      <c r="Q19" s="16">
        <f t="shared" si="6"/>
        <v>82</v>
      </c>
    </row>
    <row r="20" spans="1:17">
      <c r="A20" s="16">
        <v>2022</v>
      </c>
      <c r="B20" s="16" t="s">
        <v>169</v>
      </c>
      <c r="C20" s="16" t="str">
        <f t="shared" si="0"/>
        <v>원교라-60호</v>
      </c>
      <c r="D20" s="16" t="str">
        <f t="shared" si="1"/>
        <v>Alden × Cheongsoo</v>
      </c>
      <c r="E20" s="4" t="s">
        <v>14</v>
      </c>
      <c r="F20" s="12" t="s">
        <v>204</v>
      </c>
      <c r="G20" s="12" t="s">
        <v>141</v>
      </c>
      <c r="H20" s="12" t="s">
        <v>213</v>
      </c>
      <c r="I20" s="4" t="s">
        <v>24</v>
      </c>
      <c r="J20" s="4" t="s">
        <v>24</v>
      </c>
      <c r="K20" s="4" t="s">
        <v>24</v>
      </c>
      <c r="L20" s="4"/>
      <c r="M20" s="20">
        <f t="shared" si="2"/>
        <v>44671</v>
      </c>
      <c r="N20" s="20">
        <f t="shared" si="3"/>
        <v>44714</v>
      </c>
      <c r="O20" s="20">
        <f t="shared" si="4"/>
        <v>44804</v>
      </c>
      <c r="P20" s="16">
        <f t="shared" si="5"/>
        <v>133</v>
      </c>
      <c r="Q20" s="16">
        <f t="shared" si="6"/>
        <v>90</v>
      </c>
    </row>
    <row r="21" spans="1:17">
      <c r="A21" s="16">
        <v>2022</v>
      </c>
      <c r="B21" s="16" t="s">
        <v>169</v>
      </c>
      <c r="C21" s="16" t="str">
        <f t="shared" si="0"/>
        <v>원교라-60호</v>
      </c>
      <c r="D21" s="16" t="str">
        <f t="shared" si="1"/>
        <v>Alden × Cheongsoo</v>
      </c>
      <c r="E21" s="4" t="s">
        <v>15</v>
      </c>
      <c r="F21" s="12" t="s">
        <v>190</v>
      </c>
      <c r="G21" s="12" t="s">
        <v>203</v>
      </c>
      <c r="H21" s="12" t="s">
        <v>214</v>
      </c>
      <c r="I21" s="4" t="s">
        <v>24</v>
      </c>
      <c r="J21" s="4" t="s">
        <v>24</v>
      </c>
      <c r="K21" s="4" t="s">
        <v>24</v>
      </c>
      <c r="L21" s="4" t="s">
        <v>150</v>
      </c>
      <c r="M21" s="20">
        <f t="shared" si="2"/>
        <v>44667</v>
      </c>
      <c r="N21" s="20">
        <f t="shared" si="3"/>
        <v>44706</v>
      </c>
      <c r="O21" s="20">
        <f t="shared" si="4"/>
        <v>44812</v>
      </c>
      <c r="P21" s="16">
        <f t="shared" si="5"/>
        <v>145</v>
      </c>
      <c r="Q21" s="16">
        <f t="shared" si="6"/>
        <v>106</v>
      </c>
    </row>
    <row r="22" spans="1:17">
      <c r="A22" s="16">
        <v>2022</v>
      </c>
      <c r="B22" s="16" t="s">
        <v>169</v>
      </c>
      <c r="C22" s="16" t="str">
        <f t="shared" si="0"/>
        <v>원교라-60호</v>
      </c>
      <c r="D22" s="16" t="str">
        <f t="shared" si="1"/>
        <v>Alden × Cheongsoo</v>
      </c>
      <c r="E22" s="4" t="s">
        <v>16</v>
      </c>
      <c r="F22" s="12" t="s">
        <v>205</v>
      </c>
      <c r="G22" s="12" t="s">
        <v>206</v>
      </c>
      <c r="H22" s="12" t="s">
        <v>213</v>
      </c>
      <c r="I22" s="4" t="s">
        <v>24</v>
      </c>
      <c r="J22" s="4" t="s">
        <v>31</v>
      </c>
      <c r="K22" s="4" t="s">
        <v>24</v>
      </c>
      <c r="L22" s="4" t="s">
        <v>165</v>
      </c>
      <c r="M22" s="20">
        <f t="shared" si="2"/>
        <v>44661</v>
      </c>
      <c r="N22" s="20">
        <f t="shared" si="3"/>
        <v>44711</v>
      </c>
      <c r="O22" s="20">
        <f t="shared" si="4"/>
        <v>44804</v>
      </c>
      <c r="P22" s="16">
        <f t="shared" si="5"/>
        <v>143</v>
      </c>
      <c r="Q22" s="16">
        <f t="shared" si="6"/>
        <v>93</v>
      </c>
    </row>
    <row r="23" spans="1:17">
      <c r="A23" s="16">
        <v>2022</v>
      </c>
      <c r="B23" s="16" t="s">
        <v>169</v>
      </c>
      <c r="C23" s="16" t="str">
        <f t="shared" si="0"/>
        <v>원교라-60호</v>
      </c>
      <c r="D23" s="16" t="str">
        <f t="shared" si="1"/>
        <v>Alden × Cheongsoo</v>
      </c>
      <c r="E23" s="4" t="s">
        <v>17</v>
      </c>
      <c r="F23" s="12" t="s">
        <v>197</v>
      </c>
      <c r="G23" s="12" t="s">
        <v>198</v>
      </c>
      <c r="H23" s="12" t="s">
        <v>215</v>
      </c>
      <c r="I23" s="4" t="s">
        <v>31</v>
      </c>
      <c r="J23" s="4" t="s">
        <v>31</v>
      </c>
      <c r="K23" s="4" t="s">
        <v>31</v>
      </c>
      <c r="L23" s="4"/>
      <c r="M23" s="20">
        <f t="shared" si="2"/>
        <v>44662</v>
      </c>
      <c r="N23" s="20">
        <f t="shared" si="3"/>
        <v>44704</v>
      </c>
      <c r="O23" s="20">
        <f t="shared" si="4"/>
        <v>44831</v>
      </c>
      <c r="P23" s="16">
        <f t="shared" si="5"/>
        <v>169</v>
      </c>
      <c r="Q23" s="16">
        <f t="shared" si="6"/>
        <v>127</v>
      </c>
    </row>
    <row r="24" spans="1:17">
      <c r="A24" s="16">
        <v>2022</v>
      </c>
      <c r="B24" s="16" t="s">
        <v>169</v>
      </c>
      <c r="C24" s="16" t="str">
        <f t="shared" si="0"/>
        <v>원교라-60호</v>
      </c>
      <c r="D24" s="16" t="str">
        <f t="shared" si="1"/>
        <v>Alden × Cheongsoo</v>
      </c>
      <c r="E24" s="4" t="s">
        <v>18</v>
      </c>
      <c r="F24" s="12" t="s">
        <v>210</v>
      </c>
      <c r="G24" s="12" t="s">
        <v>216</v>
      </c>
      <c r="H24" s="12" t="s">
        <v>217</v>
      </c>
      <c r="I24" s="4" t="s">
        <v>59</v>
      </c>
      <c r="J24" s="4" t="s">
        <v>31</v>
      </c>
      <c r="K24" s="4" t="s">
        <v>31</v>
      </c>
      <c r="L24" s="4" t="s">
        <v>150</v>
      </c>
      <c r="M24" s="20">
        <f t="shared" si="2"/>
        <v>44663</v>
      </c>
      <c r="N24" s="20">
        <f t="shared" si="3"/>
        <v>44700</v>
      </c>
      <c r="O24" s="20">
        <f t="shared" si="4"/>
        <v>44802</v>
      </c>
      <c r="P24" s="16">
        <f t="shared" si="5"/>
        <v>139</v>
      </c>
      <c r="Q24" s="16">
        <f t="shared" si="6"/>
        <v>102</v>
      </c>
    </row>
    <row r="25" spans="1:17">
      <c r="A25" s="16">
        <v>2022</v>
      </c>
      <c r="B25" s="16" t="s">
        <v>169</v>
      </c>
      <c r="C25" s="16" t="str">
        <f t="shared" si="0"/>
        <v>원교라-60호</v>
      </c>
      <c r="D25" s="16" t="str">
        <f t="shared" si="1"/>
        <v>Alden × Cheongsoo</v>
      </c>
      <c r="E25" s="4" t="s">
        <v>19</v>
      </c>
      <c r="F25" s="12" t="s">
        <v>218</v>
      </c>
      <c r="G25" s="12" t="s">
        <v>203</v>
      </c>
      <c r="H25" s="12" t="s">
        <v>207</v>
      </c>
      <c r="I25" s="4" t="s">
        <v>24</v>
      </c>
      <c r="J25" s="4" t="s">
        <v>24</v>
      </c>
      <c r="K25" s="4" t="s">
        <v>24</v>
      </c>
      <c r="L25" s="4"/>
      <c r="M25" s="20">
        <f t="shared" si="2"/>
        <v>44659</v>
      </c>
      <c r="N25" s="20">
        <f t="shared" si="3"/>
        <v>44706</v>
      </c>
      <c r="O25" s="20">
        <f t="shared" si="4"/>
        <v>44803</v>
      </c>
      <c r="P25" s="16">
        <f t="shared" si="5"/>
        <v>144</v>
      </c>
      <c r="Q25" s="16">
        <f t="shared" si="6"/>
        <v>97</v>
      </c>
    </row>
    <row r="26" spans="1:17">
      <c r="A26" s="16">
        <v>2022</v>
      </c>
      <c r="B26" s="16" t="s">
        <v>172</v>
      </c>
      <c r="C26" s="16" t="str">
        <f t="shared" si="0"/>
        <v>원교라-61호</v>
      </c>
      <c r="D26" s="16" t="str">
        <f t="shared" si="1"/>
        <v>Hongaram × Beni Balad</v>
      </c>
      <c r="E26" s="4" t="s">
        <v>12</v>
      </c>
      <c r="F26" s="12" t="s">
        <v>187</v>
      </c>
      <c r="G26" s="12" t="s">
        <v>200</v>
      </c>
      <c r="H26" s="12" t="s">
        <v>219</v>
      </c>
      <c r="I26" s="4" t="s">
        <v>24</v>
      </c>
      <c r="J26" s="4" t="s">
        <v>24</v>
      </c>
      <c r="K26" s="4" t="s">
        <v>31</v>
      </c>
      <c r="L26" s="4" t="s">
        <v>150</v>
      </c>
      <c r="M26" s="20">
        <f t="shared" si="2"/>
        <v>44666</v>
      </c>
      <c r="N26" s="20">
        <f t="shared" si="3"/>
        <v>44708</v>
      </c>
      <c r="O26" s="20">
        <f t="shared" si="4"/>
        <v>44790</v>
      </c>
      <c r="P26" s="16">
        <f t="shared" si="5"/>
        <v>124</v>
      </c>
      <c r="Q26" s="16">
        <f t="shared" si="6"/>
        <v>82</v>
      </c>
    </row>
    <row r="27" spans="1:17">
      <c r="A27" s="16">
        <v>2022</v>
      </c>
      <c r="B27" s="16" t="s">
        <v>172</v>
      </c>
      <c r="C27" s="16" t="str">
        <f t="shared" si="0"/>
        <v>원교라-61호</v>
      </c>
      <c r="D27" s="16" t="str">
        <f t="shared" si="1"/>
        <v>Hongaram × Beni Balad</v>
      </c>
      <c r="E27" s="4" t="s">
        <v>13</v>
      </c>
      <c r="F27" s="12" t="s">
        <v>204</v>
      </c>
      <c r="G27" s="12" t="s">
        <v>220</v>
      </c>
      <c r="H27" s="12" t="s">
        <v>221</v>
      </c>
      <c r="I27" s="4" t="s">
        <v>24</v>
      </c>
      <c r="J27" s="4" t="s">
        <v>24</v>
      </c>
      <c r="K27" s="4" t="s">
        <v>24</v>
      </c>
      <c r="L27" s="4"/>
      <c r="M27" s="20">
        <f t="shared" si="2"/>
        <v>44671</v>
      </c>
      <c r="N27" s="20">
        <f t="shared" si="3"/>
        <v>44722</v>
      </c>
      <c r="O27" s="20">
        <f t="shared" si="4"/>
        <v>44784</v>
      </c>
      <c r="P27" s="16">
        <f t="shared" si="5"/>
        <v>113</v>
      </c>
      <c r="Q27" s="16">
        <f t="shared" si="6"/>
        <v>62</v>
      </c>
    </row>
    <row r="28" spans="1:17">
      <c r="A28" s="16">
        <v>2022</v>
      </c>
      <c r="B28" s="16" t="s">
        <v>171</v>
      </c>
      <c r="C28" s="16" t="str">
        <f t="shared" si="0"/>
        <v>원교라-61호</v>
      </c>
      <c r="D28" s="16" t="str">
        <f t="shared" si="1"/>
        <v>Hongaram × Beni Balad</v>
      </c>
      <c r="E28" s="4" t="s">
        <v>14</v>
      </c>
      <c r="F28" s="12" t="s">
        <v>222</v>
      </c>
      <c r="G28" s="12" t="s">
        <v>191</v>
      </c>
      <c r="H28" s="12" t="s">
        <v>219</v>
      </c>
      <c r="I28" s="4" t="s">
        <v>24</v>
      </c>
      <c r="J28" s="4" t="s">
        <v>24</v>
      </c>
      <c r="K28" s="4" t="s">
        <v>24</v>
      </c>
      <c r="L28" s="4"/>
      <c r="M28" s="20">
        <f t="shared" si="2"/>
        <v>44676</v>
      </c>
      <c r="N28" s="20">
        <f t="shared" si="3"/>
        <v>44712</v>
      </c>
      <c r="O28" s="20">
        <f t="shared" si="4"/>
        <v>44790</v>
      </c>
      <c r="P28" s="16">
        <f t="shared" si="5"/>
        <v>114</v>
      </c>
      <c r="Q28" s="16">
        <f t="shared" si="6"/>
        <v>78</v>
      </c>
    </row>
    <row r="29" spans="1:17">
      <c r="A29" s="16">
        <v>2022</v>
      </c>
      <c r="B29" s="16" t="s">
        <v>171</v>
      </c>
      <c r="C29" s="16" t="str">
        <f t="shared" si="0"/>
        <v>원교라-61호</v>
      </c>
      <c r="D29" s="16" t="str">
        <f t="shared" si="1"/>
        <v>Hongaram × Beni Balad</v>
      </c>
      <c r="E29" s="4" t="s">
        <v>15</v>
      </c>
      <c r="F29" s="12" t="s">
        <v>223</v>
      </c>
      <c r="G29" s="12" t="s">
        <v>185</v>
      </c>
      <c r="H29" s="12" t="s">
        <v>224</v>
      </c>
      <c r="I29" s="4" t="s">
        <v>31</v>
      </c>
      <c r="J29" s="4" t="s">
        <v>31</v>
      </c>
      <c r="K29" s="4" t="s">
        <v>31</v>
      </c>
      <c r="L29" s="4" t="s">
        <v>150</v>
      </c>
      <c r="M29" s="20">
        <f t="shared" si="2"/>
        <v>44664</v>
      </c>
      <c r="N29" s="20">
        <f t="shared" si="3"/>
        <v>44710</v>
      </c>
      <c r="O29" s="20">
        <f t="shared" si="4"/>
        <v>44785</v>
      </c>
      <c r="P29" s="16">
        <f t="shared" si="5"/>
        <v>121</v>
      </c>
      <c r="Q29" s="16">
        <f t="shared" si="6"/>
        <v>75</v>
      </c>
    </row>
    <row r="30" spans="1:17">
      <c r="A30" s="16">
        <v>2022</v>
      </c>
      <c r="B30" s="16" t="s">
        <v>171</v>
      </c>
      <c r="C30" s="16" t="str">
        <f t="shared" si="0"/>
        <v>원교라-61호</v>
      </c>
      <c r="D30" s="16" t="str">
        <f t="shared" si="1"/>
        <v>Hongaram × Beni Balad</v>
      </c>
      <c r="E30" s="4" t="s">
        <v>16</v>
      </c>
      <c r="F30" s="12" t="s">
        <v>187</v>
      </c>
      <c r="G30" s="12" t="s">
        <v>208</v>
      </c>
      <c r="H30" s="12" t="s">
        <v>225</v>
      </c>
      <c r="I30" s="4" t="s">
        <v>24</v>
      </c>
      <c r="J30" s="4" t="s">
        <v>31</v>
      </c>
      <c r="K30" s="4" t="s">
        <v>24</v>
      </c>
      <c r="L30" s="4" t="s">
        <v>150</v>
      </c>
      <c r="M30" s="20">
        <f t="shared" si="2"/>
        <v>44666</v>
      </c>
      <c r="N30" s="20">
        <f t="shared" si="3"/>
        <v>44713</v>
      </c>
      <c r="O30" s="20">
        <f t="shared" si="4"/>
        <v>44789</v>
      </c>
      <c r="P30" s="16">
        <f t="shared" si="5"/>
        <v>123</v>
      </c>
      <c r="Q30" s="16">
        <f t="shared" si="6"/>
        <v>76</v>
      </c>
    </row>
    <row r="31" spans="1:17">
      <c r="A31" s="16">
        <v>2022</v>
      </c>
      <c r="B31" s="16" t="s">
        <v>171</v>
      </c>
      <c r="C31" s="16" t="str">
        <f t="shared" si="0"/>
        <v>원교라-61호</v>
      </c>
      <c r="D31" s="16" t="str">
        <f t="shared" si="1"/>
        <v>Hongaram × Beni Balad</v>
      </c>
      <c r="E31" s="4" t="s">
        <v>17</v>
      </c>
      <c r="F31" s="12" t="s">
        <v>197</v>
      </c>
      <c r="G31" s="12" t="s">
        <v>226</v>
      </c>
      <c r="H31" s="12" t="s">
        <v>227</v>
      </c>
      <c r="I31" s="4" t="s">
        <v>31</v>
      </c>
      <c r="J31" s="4" t="s">
        <v>31</v>
      </c>
      <c r="K31" s="4" t="s">
        <v>31</v>
      </c>
      <c r="L31" s="4"/>
      <c r="M31" s="20">
        <f t="shared" si="2"/>
        <v>44662</v>
      </c>
      <c r="N31" s="20">
        <f t="shared" si="3"/>
        <v>44705</v>
      </c>
      <c r="O31" s="20">
        <f t="shared" si="4"/>
        <v>44794</v>
      </c>
      <c r="P31" s="16">
        <f t="shared" si="5"/>
        <v>132</v>
      </c>
      <c r="Q31" s="16">
        <f t="shared" si="6"/>
        <v>89</v>
      </c>
    </row>
    <row r="32" spans="1:17">
      <c r="A32" s="16">
        <v>2022</v>
      </c>
      <c r="B32" s="16" t="s">
        <v>171</v>
      </c>
      <c r="C32" s="16" t="str">
        <f t="shared" si="0"/>
        <v>원교라-61호</v>
      </c>
      <c r="D32" s="16" t="str">
        <f t="shared" si="1"/>
        <v>Hongaram × Beni Balad</v>
      </c>
      <c r="E32" s="4" t="s">
        <v>18</v>
      </c>
      <c r="F32" s="12" t="s">
        <v>223</v>
      </c>
      <c r="G32" s="12" t="s">
        <v>198</v>
      </c>
      <c r="H32" s="12" t="s">
        <v>228</v>
      </c>
      <c r="I32" s="4" t="s">
        <v>31</v>
      </c>
      <c r="J32" s="4" t="s">
        <v>31</v>
      </c>
      <c r="K32" s="4" t="s">
        <v>31</v>
      </c>
      <c r="L32" s="4" t="s">
        <v>150</v>
      </c>
      <c r="M32" s="20">
        <f t="shared" si="2"/>
        <v>44664</v>
      </c>
      <c r="N32" s="20">
        <f t="shared" si="3"/>
        <v>44704</v>
      </c>
      <c r="O32" s="20">
        <f t="shared" si="4"/>
        <v>44792</v>
      </c>
      <c r="P32" s="16">
        <f t="shared" si="5"/>
        <v>128</v>
      </c>
      <c r="Q32" s="16">
        <f t="shared" si="6"/>
        <v>88</v>
      </c>
    </row>
    <row r="33" spans="1:17">
      <c r="A33" s="16">
        <v>2022</v>
      </c>
      <c r="B33" s="16" t="s">
        <v>171</v>
      </c>
      <c r="C33" s="16" t="str">
        <f t="shared" si="0"/>
        <v>원교라-61호</v>
      </c>
      <c r="D33" s="16" t="str">
        <f t="shared" si="1"/>
        <v>Hongaram × Beni Balad</v>
      </c>
      <c r="E33" s="4" t="s">
        <v>19</v>
      </c>
      <c r="F33" s="12" t="s">
        <v>229</v>
      </c>
      <c r="G33" s="12" t="s">
        <v>230</v>
      </c>
      <c r="H33" s="12" t="s">
        <v>231</v>
      </c>
      <c r="I33" s="4" t="s">
        <v>24</v>
      </c>
      <c r="J33" s="4" t="s">
        <v>24</v>
      </c>
      <c r="K33" s="4" t="s">
        <v>24</v>
      </c>
      <c r="L33" s="4"/>
      <c r="M33" s="20">
        <f t="shared" si="2"/>
        <v>44658</v>
      </c>
      <c r="N33" s="20">
        <f t="shared" si="3"/>
        <v>44697</v>
      </c>
      <c r="O33" s="20">
        <f t="shared" si="4"/>
        <v>44767</v>
      </c>
      <c r="P33" s="16">
        <f t="shared" si="5"/>
        <v>109</v>
      </c>
      <c r="Q33" s="16">
        <f t="shared" si="6"/>
        <v>70</v>
      </c>
    </row>
    <row r="34" spans="1:17">
      <c r="A34" s="16">
        <v>2022</v>
      </c>
      <c r="B34" s="16" t="s">
        <v>175</v>
      </c>
      <c r="C34" s="16" t="str">
        <f t="shared" si="0"/>
        <v>원교라-62호</v>
      </c>
      <c r="D34" s="16" t="str">
        <f t="shared" si="1"/>
        <v>Hongaram × Beni Balad</v>
      </c>
      <c r="E34" s="4" t="s">
        <v>12</v>
      </c>
      <c r="F34" s="12" t="s">
        <v>187</v>
      </c>
      <c r="G34" s="12" t="s">
        <v>234</v>
      </c>
      <c r="H34" s="12" t="s">
        <v>239</v>
      </c>
      <c r="I34" s="4" t="s">
        <v>24</v>
      </c>
      <c r="J34" s="4" t="s">
        <v>24</v>
      </c>
      <c r="K34" s="4" t="s">
        <v>31</v>
      </c>
      <c r="L34" s="4" t="s">
        <v>173</v>
      </c>
      <c r="M34" s="20">
        <f t="shared" si="2"/>
        <v>44666</v>
      </c>
      <c r="N34" s="20">
        <f t="shared" si="3"/>
        <v>44707</v>
      </c>
      <c r="O34" s="20">
        <f t="shared" si="4"/>
        <v>44786</v>
      </c>
      <c r="P34" s="16">
        <f t="shared" si="5"/>
        <v>120</v>
      </c>
      <c r="Q34" s="16">
        <f t="shared" si="6"/>
        <v>79</v>
      </c>
    </row>
    <row r="35" spans="1:17">
      <c r="A35" s="16">
        <v>2022</v>
      </c>
      <c r="B35" s="16" t="s">
        <v>175</v>
      </c>
      <c r="C35" s="16" t="str">
        <f t="shared" si="0"/>
        <v>원교라-62호</v>
      </c>
      <c r="D35" s="16" t="str">
        <f t="shared" si="1"/>
        <v>Hongaram × Beni Balad</v>
      </c>
      <c r="E35" s="4" t="s">
        <v>13</v>
      </c>
      <c r="F35" s="12" t="s">
        <v>204</v>
      </c>
      <c r="G35" s="12" t="s">
        <v>220</v>
      </c>
      <c r="H35" s="12" t="s">
        <v>221</v>
      </c>
      <c r="I35" s="4" t="s">
        <v>24</v>
      </c>
      <c r="J35" s="4" t="s">
        <v>24</v>
      </c>
      <c r="K35" s="4" t="s">
        <v>24</v>
      </c>
      <c r="L35" s="4"/>
      <c r="M35" s="20">
        <f t="shared" si="2"/>
        <v>44671</v>
      </c>
      <c r="N35" s="20">
        <f t="shared" si="3"/>
        <v>44722</v>
      </c>
      <c r="O35" s="20">
        <f t="shared" si="4"/>
        <v>44784</v>
      </c>
      <c r="P35" s="16">
        <f t="shared" si="5"/>
        <v>113</v>
      </c>
      <c r="Q35" s="16">
        <f t="shared" si="6"/>
        <v>62</v>
      </c>
    </row>
    <row r="36" spans="1:17">
      <c r="A36" s="16">
        <v>2022</v>
      </c>
      <c r="B36" s="16" t="s">
        <v>174</v>
      </c>
      <c r="C36" s="16" t="str">
        <f t="shared" si="0"/>
        <v>원교라-62호</v>
      </c>
      <c r="D36" s="16" t="str">
        <f t="shared" si="1"/>
        <v>Hongaram × Beni Balad</v>
      </c>
      <c r="E36" s="4" t="s">
        <v>14</v>
      </c>
      <c r="F36" s="12" t="s">
        <v>204</v>
      </c>
      <c r="G36" s="12" t="s">
        <v>191</v>
      </c>
      <c r="H36" s="12" t="s">
        <v>219</v>
      </c>
      <c r="I36" s="4" t="s">
        <v>24</v>
      </c>
      <c r="J36" s="4" t="s">
        <v>24</v>
      </c>
      <c r="K36" s="4" t="s">
        <v>24</v>
      </c>
      <c r="L36" s="4"/>
      <c r="M36" s="20">
        <f t="shared" si="2"/>
        <v>44671</v>
      </c>
      <c r="N36" s="20">
        <f t="shared" si="3"/>
        <v>44712</v>
      </c>
      <c r="O36" s="20">
        <f t="shared" si="4"/>
        <v>44790</v>
      </c>
      <c r="P36" s="16">
        <f t="shared" si="5"/>
        <v>119</v>
      </c>
      <c r="Q36" s="16">
        <f t="shared" si="6"/>
        <v>78</v>
      </c>
    </row>
    <row r="37" spans="1:17">
      <c r="A37" s="16">
        <v>2022</v>
      </c>
      <c r="B37" s="16" t="s">
        <v>174</v>
      </c>
      <c r="C37" s="16" t="str">
        <f t="shared" si="0"/>
        <v>원교라-62호</v>
      </c>
      <c r="D37" s="16" t="str">
        <f t="shared" si="1"/>
        <v>Hongaram × Beni Balad</v>
      </c>
      <c r="E37" s="4" t="s">
        <v>15</v>
      </c>
      <c r="F37" s="12" t="s">
        <v>223</v>
      </c>
      <c r="G37" s="12" t="s">
        <v>185</v>
      </c>
      <c r="H37" s="12" t="s">
        <v>240</v>
      </c>
      <c r="I37" s="4" t="s">
        <v>31</v>
      </c>
      <c r="J37" s="4" t="s">
        <v>31</v>
      </c>
      <c r="K37" s="4" t="s">
        <v>24</v>
      </c>
      <c r="L37" s="4" t="s">
        <v>150</v>
      </c>
      <c r="M37" s="20">
        <f t="shared" si="2"/>
        <v>44664</v>
      </c>
      <c r="N37" s="20">
        <f t="shared" si="3"/>
        <v>44710</v>
      </c>
      <c r="O37" s="20">
        <f t="shared" si="4"/>
        <v>44775</v>
      </c>
      <c r="P37" s="16">
        <f t="shared" si="5"/>
        <v>111</v>
      </c>
      <c r="Q37" s="16">
        <f t="shared" si="6"/>
        <v>65</v>
      </c>
    </row>
    <row r="38" spans="1:17">
      <c r="A38" s="16">
        <v>2022</v>
      </c>
      <c r="B38" s="16" t="s">
        <v>174</v>
      </c>
      <c r="C38" s="16" t="str">
        <f t="shared" si="0"/>
        <v>원교라-62호</v>
      </c>
      <c r="D38" s="16" t="str">
        <f t="shared" si="1"/>
        <v>Hongaram × Beni Balad</v>
      </c>
      <c r="E38" s="4" t="s">
        <v>16</v>
      </c>
      <c r="F38" s="12" t="s">
        <v>223</v>
      </c>
      <c r="G38" s="12" t="s">
        <v>188</v>
      </c>
      <c r="H38" s="12" t="s">
        <v>225</v>
      </c>
      <c r="I38" s="4" t="s">
        <v>24</v>
      </c>
      <c r="J38" s="4" t="s">
        <v>31</v>
      </c>
      <c r="K38" s="4" t="s">
        <v>31</v>
      </c>
      <c r="L38" s="4" t="s">
        <v>150</v>
      </c>
      <c r="M38" s="20">
        <f t="shared" si="2"/>
        <v>44664</v>
      </c>
      <c r="N38" s="20">
        <f t="shared" si="3"/>
        <v>44715</v>
      </c>
      <c r="O38" s="20">
        <f t="shared" si="4"/>
        <v>44789</v>
      </c>
      <c r="P38" s="16">
        <f t="shared" si="5"/>
        <v>125</v>
      </c>
      <c r="Q38" s="16">
        <f t="shared" si="6"/>
        <v>74</v>
      </c>
    </row>
    <row r="39" spans="1:17">
      <c r="A39" s="16">
        <v>2022</v>
      </c>
      <c r="B39" s="16" t="s">
        <v>174</v>
      </c>
      <c r="C39" s="16" t="str">
        <f t="shared" si="0"/>
        <v>원교라-62호</v>
      </c>
      <c r="D39" s="16" t="str">
        <f t="shared" si="1"/>
        <v>Hongaram × Beni Balad</v>
      </c>
      <c r="E39" s="4" t="s">
        <v>17</v>
      </c>
      <c r="F39" s="12" t="s">
        <v>197</v>
      </c>
      <c r="G39" s="12" t="s">
        <v>234</v>
      </c>
      <c r="H39" s="12" t="s">
        <v>235</v>
      </c>
      <c r="I39" s="4" t="s">
        <v>31</v>
      </c>
      <c r="J39" s="4" t="s">
        <v>31</v>
      </c>
      <c r="K39" s="4" t="s">
        <v>31</v>
      </c>
      <c r="L39" s="4"/>
      <c r="M39" s="20">
        <f t="shared" si="2"/>
        <v>44662</v>
      </c>
      <c r="N39" s="20">
        <f t="shared" si="3"/>
        <v>44707</v>
      </c>
      <c r="O39" s="20">
        <f t="shared" si="4"/>
        <v>44795</v>
      </c>
      <c r="P39" s="16">
        <f t="shared" si="5"/>
        <v>133</v>
      </c>
      <c r="Q39" s="16">
        <f t="shared" si="6"/>
        <v>88</v>
      </c>
    </row>
    <row r="40" spans="1:17">
      <c r="A40" s="16">
        <v>2022</v>
      </c>
      <c r="B40" s="16" t="s">
        <v>174</v>
      </c>
      <c r="C40" s="16" t="str">
        <f t="shared" si="0"/>
        <v>원교라-62호</v>
      </c>
      <c r="D40" s="16" t="str">
        <f t="shared" si="1"/>
        <v>Hongaram × Beni Balad</v>
      </c>
      <c r="E40" s="4" t="s">
        <v>18</v>
      </c>
      <c r="F40" s="12" t="s">
        <v>223</v>
      </c>
      <c r="G40" s="12" t="s">
        <v>198</v>
      </c>
      <c r="H40" s="12" t="s">
        <v>241</v>
      </c>
      <c r="I40" s="4" t="s">
        <v>31</v>
      </c>
      <c r="J40" s="4" t="s">
        <v>31</v>
      </c>
      <c r="K40" s="4" t="s">
        <v>31</v>
      </c>
      <c r="L40" s="4" t="s">
        <v>150</v>
      </c>
      <c r="M40" s="20">
        <f t="shared" si="2"/>
        <v>44664</v>
      </c>
      <c r="N40" s="20">
        <f t="shared" si="3"/>
        <v>44704</v>
      </c>
      <c r="O40" s="20">
        <f t="shared" si="4"/>
        <v>44797</v>
      </c>
      <c r="P40" s="16">
        <f t="shared" si="5"/>
        <v>133</v>
      </c>
      <c r="Q40" s="16">
        <f t="shared" si="6"/>
        <v>93</v>
      </c>
    </row>
    <row r="41" spans="1:17">
      <c r="A41" s="16">
        <v>2022</v>
      </c>
      <c r="B41" s="16" t="s">
        <v>174</v>
      </c>
      <c r="C41" s="16" t="str">
        <f t="shared" si="0"/>
        <v>원교라-62호</v>
      </c>
      <c r="D41" s="16" t="str">
        <f t="shared" si="1"/>
        <v>Hongaram × Beni Balad</v>
      </c>
      <c r="E41" s="4" t="s">
        <v>19</v>
      </c>
      <c r="F41" s="12" t="s">
        <v>218</v>
      </c>
      <c r="G41" s="12" t="s">
        <v>237</v>
      </c>
      <c r="H41" s="12" t="s">
        <v>242</v>
      </c>
      <c r="I41" s="4" t="s">
        <v>24</v>
      </c>
      <c r="J41" s="4" t="s">
        <v>24</v>
      </c>
      <c r="K41" s="4" t="s">
        <v>24</v>
      </c>
      <c r="L41" s="4"/>
      <c r="M41" s="20">
        <f t="shared" si="2"/>
        <v>44659</v>
      </c>
      <c r="N41" s="20">
        <f t="shared" si="3"/>
        <v>44701</v>
      </c>
      <c r="O41" s="20">
        <f t="shared" si="4"/>
        <v>44776</v>
      </c>
      <c r="P41" s="16">
        <f t="shared" si="5"/>
        <v>117</v>
      </c>
      <c r="Q41" s="16">
        <f t="shared" si="6"/>
        <v>75</v>
      </c>
    </row>
    <row r="42" spans="1:17">
      <c r="A42" s="16">
        <v>2022</v>
      </c>
      <c r="B42" s="16" t="s">
        <v>161</v>
      </c>
      <c r="C42" s="16" t="str">
        <f t="shared" si="0"/>
        <v>원교라-63호</v>
      </c>
      <c r="D42" s="16" t="str">
        <f t="shared" si="1"/>
        <v>Hongaram × Beni Balad</v>
      </c>
      <c r="E42" s="4" t="s">
        <v>12</v>
      </c>
      <c r="F42" s="12" t="s">
        <v>187</v>
      </c>
      <c r="G42" s="12" t="s">
        <v>200</v>
      </c>
      <c r="H42" s="12" t="s">
        <v>243</v>
      </c>
      <c r="I42" s="4" t="s">
        <v>24</v>
      </c>
      <c r="J42" s="4" t="s">
        <v>24</v>
      </c>
      <c r="K42" s="4" t="s">
        <v>31</v>
      </c>
      <c r="L42" s="4" t="s">
        <v>150</v>
      </c>
      <c r="M42" s="20">
        <f t="shared" si="2"/>
        <v>44666</v>
      </c>
      <c r="N42" s="20">
        <f t="shared" si="3"/>
        <v>44708</v>
      </c>
      <c r="O42" s="20">
        <f t="shared" si="4"/>
        <v>44787</v>
      </c>
      <c r="P42" s="16">
        <f t="shared" si="5"/>
        <v>121</v>
      </c>
      <c r="Q42" s="16">
        <f t="shared" si="6"/>
        <v>79</v>
      </c>
    </row>
    <row r="43" spans="1:17">
      <c r="A43" s="16">
        <v>2022</v>
      </c>
      <c r="B43" s="16" t="s">
        <v>161</v>
      </c>
      <c r="C43" s="16" t="str">
        <f t="shared" si="0"/>
        <v>원교라-63호</v>
      </c>
      <c r="D43" s="16" t="str">
        <f t="shared" si="1"/>
        <v>Hongaram × Beni Balad</v>
      </c>
      <c r="E43" s="4" t="s">
        <v>13</v>
      </c>
      <c r="F43" s="12" t="s">
        <v>184</v>
      </c>
      <c r="G43" s="12" t="s">
        <v>244</v>
      </c>
      <c r="H43" s="12" t="s">
        <v>245</v>
      </c>
      <c r="I43" s="4" t="s">
        <v>31</v>
      </c>
      <c r="J43" s="4" t="s">
        <v>24</v>
      </c>
      <c r="K43" s="4" t="s">
        <v>24</v>
      </c>
      <c r="L43" s="4"/>
      <c r="M43" s="20">
        <f t="shared" si="2"/>
        <v>44672</v>
      </c>
      <c r="N43" s="20">
        <f t="shared" si="3"/>
        <v>44724</v>
      </c>
      <c r="O43" s="20">
        <f t="shared" si="4"/>
        <v>44781</v>
      </c>
      <c r="P43" s="16">
        <f t="shared" si="5"/>
        <v>109</v>
      </c>
      <c r="Q43" s="16">
        <f t="shared" si="6"/>
        <v>57</v>
      </c>
    </row>
    <row r="44" spans="1:17">
      <c r="A44" s="16">
        <v>2022</v>
      </c>
      <c r="B44" s="16" t="s">
        <v>160</v>
      </c>
      <c r="C44" s="16" t="str">
        <f t="shared" si="0"/>
        <v>원교라-63호</v>
      </c>
      <c r="D44" s="16" t="str">
        <f t="shared" si="1"/>
        <v>Hongaram × Beni Balad</v>
      </c>
      <c r="E44" s="4" t="s">
        <v>14</v>
      </c>
      <c r="F44" s="12" t="s">
        <v>246</v>
      </c>
      <c r="G44" s="12" t="s">
        <v>191</v>
      </c>
      <c r="H44" s="12" t="s">
        <v>219</v>
      </c>
      <c r="I44" s="4" t="s">
        <v>24</v>
      </c>
      <c r="J44" s="4" t="s">
        <v>24</v>
      </c>
      <c r="K44" s="4" t="s">
        <v>24</v>
      </c>
      <c r="L44" s="4"/>
      <c r="M44" s="20">
        <f t="shared" si="2"/>
        <v>44673</v>
      </c>
      <c r="N44" s="20">
        <f t="shared" si="3"/>
        <v>44712</v>
      </c>
      <c r="O44" s="20">
        <f t="shared" si="4"/>
        <v>44790</v>
      </c>
      <c r="P44" s="16">
        <f t="shared" si="5"/>
        <v>117</v>
      </c>
      <c r="Q44" s="16">
        <f t="shared" si="6"/>
        <v>78</v>
      </c>
    </row>
    <row r="45" spans="1:17">
      <c r="A45" s="16">
        <v>2022</v>
      </c>
      <c r="B45" s="16" t="s">
        <v>160</v>
      </c>
      <c r="C45" s="16" t="str">
        <f t="shared" si="0"/>
        <v>원교라-63호</v>
      </c>
      <c r="D45" s="16" t="str">
        <f t="shared" si="1"/>
        <v>Hongaram × Beni Balad</v>
      </c>
      <c r="E45" s="4" t="s">
        <v>15</v>
      </c>
      <c r="F45" s="12" t="s">
        <v>223</v>
      </c>
      <c r="G45" s="12" t="s">
        <v>185</v>
      </c>
      <c r="H45" s="12" t="s">
        <v>224</v>
      </c>
      <c r="I45" s="4" t="s">
        <v>31</v>
      </c>
      <c r="J45" s="4" t="s">
        <v>31</v>
      </c>
      <c r="K45" s="4" t="s">
        <v>31</v>
      </c>
      <c r="L45" s="4" t="s">
        <v>150</v>
      </c>
      <c r="M45" s="20">
        <f t="shared" si="2"/>
        <v>44664</v>
      </c>
      <c r="N45" s="20">
        <f t="shared" si="3"/>
        <v>44710</v>
      </c>
      <c r="O45" s="20">
        <f t="shared" si="4"/>
        <v>44785</v>
      </c>
      <c r="P45" s="16">
        <f t="shared" si="5"/>
        <v>121</v>
      </c>
      <c r="Q45" s="16">
        <f t="shared" si="6"/>
        <v>75</v>
      </c>
    </row>
    <row r="46" spans="1:17">
      <c r="A46" s="16">
        <v>2022</v>
      </c>
      <c r="B46" s="16" t="s">
        <v>160</v>
      </c>
      <c r="C46" s="16" t="str">
        <f t="shared" si="0"/>
        <v>원교라-63호</v>
      </c>
      <c r="D46" s="16" t="str">
        <f t="shared" si="1"/>
        <v>Hongaram × Beni Balad</v>
      </c>
      <c r="E46" s="4" t="s">
        <v>16</v>
      </c>
      <c r="F46" s="12" t="s">
        <v>199</v>
      </c>
      <c r="G46" s="12" t="s">
        <v>247</v>
      </c>
      <c r="H46" s="12" t="s">
        <v>225</v>
      </c>
      <c r="I46" s="4" t="s">
        <v>24</v>
      </c>
      <c r="J46" s="4" t="s">
        <v>31</v>
      </c>
      <c r="K46" s="4" t="s">
        <v>31</v>
      </c>
      <c r="L46" s="4" t="s">
        <v>150</v>
      </c>
      <c r="M46" s="20">
        <f t="shared" si="2"/>
        <v>44665</v>
      </c>
      <c r="N46" s="20">
        <f t="shared" si="3"/>
        <v>44717</v>
      </c>
      <c r="O46" s="20">
        <f t="shared" si="4"/>
        <v>44789</v>
      </c>
      <c r="P46" s="16">
        <f t="shared" si="5"/>
        <v>124</v>
      </c>
      <c r="Q46" s="16">
        <f t="shared" si="6"/>
        <v>72</v>
      </c>
    </row>
    <row r="47" spans="1:17">
      <c r="A47" s="16">
        <v>2022</v>
      </c>
      <c r="B47" s="16" t="s">
        <v>160</v>
      </c>
      <c r="C47" s="16" t="str">
        <f t="shared" si="0"/>
        <v>원교라-63호</v>
      </c>
      <c r="D47" s="16" t="str">
        <f t="shared" si="1"/>
        <v>Hongaram × Beni Balad</v>
      </c>
      <c r="E47" s="4" t="s">
        <v>17</v>
      </c>
      <c r="F47" s="12" t="s">
        <v>197</v>
      </c>
      <c r="G47" s="12" t="s">
        <v>198</v>
      </c>
      <c r="H47" s="12" t="s">
        <v>227</v>
      </c>
      <c r="I47" s="4" t="s">
        <v>31</v>
      </c>
      <c r="J47" s="4" t="s">
        <v>31</v>
      </c>
      <c r="K47" s="4" t="s">
        <v>31</v>
      </c>
      <c r="L47" s="4"/>
      <c r="M47" s="20">
        <f t="shared" si="2"/>
        <v>44662</v>
      </c>
      <c r="N47" s="20">
        <f t="shared" si="3"/>
        <v>44704</v>
      </c>
      <c r="O47" s="20">
        <f t="shared" si="4"/>
        <v>44794</v>
      </c>
      <c r="P47" s="16">
        <f t="shared" si="5"/>
        <v>132</v>
      </c>
      <c r="Q47" s="16">
        <f t="shared" si="6"/>
        <v>90</v>
      </c>
    </row>
    <row r="48" spans="1:17">
      <c r="A48" s="16">
        <v>2022</v>
      </c>
      <c r="B48" s="16" t="s">
        <v>160</v>
      </c>
      <c r="C48" s="16" t="str">
        <f t="shared" si="0"/>
        <v>원교라-63호</v>
      </c>
      <c r="D48" s="16" t="str">
        <f t="shared" si="1"/>
        <v>Hongaram × Beni Balad</v>
      </c>
      <c r="E48" s="4" t="s">
        <v>18</v>
      </c>
      <c r="F48" s="12" t="s">
        <v>223</v>
      </c>
      <c r="G48" s="12" t="s">
        <v>198</v>
      </c>
      <c r="H48" s="12" t="s">
        <v>241</v>
      </c>
      <c r="I48" s="4" t="s">
        <v>31</v>
      </c>
      <c r="J48" s="4" t="s">
        <v>31</v>
      </c>
      <c r="K48" s="4" t="s">
        <v>31</v>
      </c>
      <c r="L48" s="4" t="s">
        <v>150</v>
      </c>
      <c r="M48" s="20">
        <f t="shared" si="2"/>
        <v>44664</v>
      </c>
      <c r="N48" s="20">
        <f t="shared" si="3"/>
        <v>44704</v>
      </c>
      <c r="O48" s="20">
        <f t="shared" si="4"/>
        <v>44797</v>
      </c>
      <c r="P48" s="16">
        <f t="shared" si="5"/>
        <v>133</v>
      </c>
      <c r="Q48" s="16">
        <f t="shared" si="6"/>
        <v>93</v>
      </c>
    </row>
    <row r="49" spans="1:17">
      <c r="A49" s="16">
        <v>2022</v>
      </c>
      <c r="B49" s="16" t="s">
        <v>160</v>
      </c>
      <c r="C49" s="16" t="str">
        <f t="shared" si="0"/>
        <v>원교라-63호</v>
      </c>
      <c r="D49" s="16" t="str">
        <f t="shared" si="1"/>
        <v>Hongaram × Beni Balad</v>
      </c>
      <c r="E49" s="4" t="s">
        <v>19</v>
      </c>
      <c r="F49" s="12" t="s">
        <v>229</v>
      </c>
      <c r="G49" s="12" t="s">
        <v>248</v>
      </c>
      <c r="H49" s="12" t="s">
        <v>238</v>
      </c>
      <c r="I49" s="4" t="s">
        <v>24</v>
      </c>
      <c r="J49" s="4" t="s">
        <v>24</v>
      </c>
      <c r="K49" s="4" t="s">
        <v>24</v>
      </c>
      <c r="L49" s="4"/>
      <c r="M49" s="20">
        <f t="shared" si="2"/>
        <v>44658</v>
      </c>
      <c r="N49" s="20">
        <f t="shared" si="3"/>
        <v>44699</v>
      </c>
      <c r="O49" s="20">
        <f t="shared" si="4"/>
        <v>44782</v>
      </c>
      <c r="P49" s="16">
        <f t="shared" si="5"/>
        <v>124</v>
      </c>
      <c r="Q49" s="16">
        <f t="shared" si="6"/>
        <v>83</v>
      </c>
    </row>
    <row r="50" spans="1:17">
      <c r="A50" s="16">
        <v>2022</v>
      </c>
      <c r="B50" s="16" t="s">
        <v>177</v>
      </c>
      <c r="C50" s="16" t="str">
        <f t="shared" si="0"/>
        <v>원교라-64호</v>
      </c>
      <c r="D50" s="16" t="str">
        <f t="shared" si="1"/>
        <v>Jinok × Beni Balad</v>
      </c>
      <c r="E50" s="4" t="s">
        <v>12</v>
      </c>
      <c r="F50" s="12" t="s">
        <v>187</v>
      </c>
      <c r="G50" s="12" t="s">
        <v>226</v>
      </c>
      <c r="H50" s="12" t="s">
        <v>219</v>
      </c>
      <c r="I50" s="4" t="s">
        <v>31</v>
      </c>
      <c r="J50" s="4" t="s">
        <v>31</v>
      </c>
      <c r="K50" s="4" t="s">
        <v>31</v>
      </c>
      <c r="L50" s="4" t="s">
        <v>173</v>
      </c>
      <c r="M50" s="20">
        <f t="shared" si="2"/>
        <v>44666</v>
      </c>
      <c r="N50" s="20">
        <f t="shared" si="3"/>
        <v>44705</v>
      </c>
      <c r="O50" s="20">
        <f t="shared" si="4"/>
        <v>44790</v>
      </c>
      <c r="P50" s="16">
        <f t="shared" si="5"/>
        <v>124</v>
      </c>
      <c r="Q50" s="16">
        <f t="shared" si="6"/>
        <v>85</v>
      </c>
    </row>
    <row r="51" spans="1:17">
      <c r="A51" s="16">
        <v>2022</v>
      </c>
      <c r="B51" s="16" t="s">
        <v>177</v>
      </c>
      <c r="C51" s="16" t="str">
        <f t="shared" si="0"/>
        <v>원교라-64호</v>
      </c>
      <c r="D51" s="16" t="str">
        <f t="shared" si="1"/>
        <v>Jinok × Beni Balad</v>
      </c>
      <c r="E51" s="4" t="s">
        <v>13</v>
      </c>
      <c r="F51" s="12" t="s">
        <v>190</v>
      </c>
      <c r="G51" s="12" t="s">
        <v>249</v>
      </c>
      <c r="H51" s="12" t="s">
        <v>221</v>
      </c>
      <c r="I51" s="4" t="s">
        <v>31</v>
      </c>
      <c r="J51" s="4" t="s">
        <v>31</v>
      </c>
      <c r="K51" s="4" t="s">
        <v>24</v>
      </c>
      <c r="L51" s="4"/>
      <c r="M51" s="20">
        <f t="shared" si="2"/>
        <v>44667</v>
      </c>
      <c r="N51" s="20">
        <f t="shared" si="3"/>
        <v>44721</v>
      </c>
      <c r="O51" s="20">
        <f t="shared" si="4"/>
        <v>44784</v>
      </c>
      <c r="P51" s="16">
        <f t="shared" si="5"/>
        <v>117</v>
      </c>
      <c r="Q51" s="16">
        <f t="shared" si="6"/>
        <v>63</v>
      </c>
    </row>
    <row r="52" spans="1:17">
      <c r="A52" s="16">
        <v>2022</v>
      </c>
      <c r="B52" s="16" t="s">
        <v>176</v>
      </c>
      <c r="C52" s="16" t="str">
        <f t="shared" si="0"/>
        <v>원교라-64호</v>
      </c>
      <c r="D52" s="16" t="str">
        <f t="shared" si="1"/>
        <v>Jinok × Beni Balad</v>
      </c>
      <c r="E52" s="4" t="s">
        <v>14</v>
      </c>
      <c r="F52" s="12" t="s">
        <v>246</v>
      </c>
      <c r="G52" s="12" t="s">
        <v>250</v>
      </c>
      <c r="H52" s="12" t="s">
        <v>221</v>
      </c>
      <c r="I52" s="4" t="s">
        <v>59</v>
      </c>
      <c r="J52" s="4" t="s">
        <v>24</v>
      </c>
      <c r="K52" s="4" t="s">
        <v>31</v>
      </c>
      <c r="L52" s="4"/>
      <c r="M52" s="20">
        <f t="shared" si="2"/>
        <v>44673</v>
      </c>
      <c r="N52" s="20">
        <f t="shared" si="3"/>
        <v>44703</v>
      </c>
      <c r="O52" s="20">
        <f t="shared" si="4"/>
        <v>44784</v>
      </c>
      <c r="P52" s="16">
        <f t="shared" si="5"/>
        <v>111</v>
      </c>
      <c r="Q52" s="16">
        <f t="shared" si="6"/>
        <v>81</v>
      </c>
    </row>
    <row r="53" spans="1:17">
      <c r="A53" s="16">
        <v>2022</v>
      </c>
      <c r="B53" s="16" t="s">
        <v>176</v>
      </c>
      <c r="C53" s="16" t="str">
        <f t="shared" si="0"/>
        <v>원교라-64호</v>
      </c>
      <c r="D53" s="16" t="str">
        <f t="shared" si="1"/>
        <v>Jinok × Beni Balad</v>
      </c>
      <c r="E53" s="4" t="s">
        <v>15</v>
      </c>
      <c r="F53" s="12" t="s">
        <v>210</v>
      </c>
      <c r="G53" s="12" t="s">
        <v>226</v>
      </c>
      <c r="H53" s="12" t="s">
        <v>240</v>
      </c>
      <c r="I53" s="4" t="s">
        <v>31</v>
      </c>
      <c r="J53" s="4" t="s">
        <v>31</v>
      </c>
      <c r="K53" s="4" t="s">
        <v>31</v>
      </c>
      <c r="L53" s="4" t="s">
        <v>150</v>
      </c>
      <c r="M53" s="20">
        <f t="shared" si="2"/>
        <v>44663</v>
      </c>
      <c r="N53" s="20">
        <f t="shared" si="3"/>
        <v>44705</v>
      </c>
      <c r="O53" s="20">
        <f t="shared" si="4"/>
        <v>44775</v>
      </c>
      <c r="P53" s="16">
        <f t="shared" si="5"/>
        <v>112</v>
      </c>
      <c r="Q53" s="16">
        <f t="shared" si="6"/>
        <v>70</v>
      </c>
    </row>
    <row r="54" spans="1:17">
      <c r="A54" s="16">
        <v>2022</v>
      </c>
      <c r="B54" s="16" t="s">
        <v>176</v>
      </c>
      <c r="C54" s="16" t="str">
        <f t="shared" si="0"/>
        <v>원교라-64호</v>
      </c>
      <c r="D54" s="16" t="str">
        <f t="shared" si="1"/>
        <v>Jinok × Beni Balad</v>
      </c>
      <c r="E54" s="4" t="s">
        <v>16</v>
      </c>
      <c r="F54" s="12" t="s">
        <v>197</v>
      </c>
      <c r="G54" s="12" t="s">
        <v>206</v>
      </c>
      <c r="H54" s="12" t="s">
        <v>225</v>
      </c>
      <c r="I54" s="4" t="s">
        <v>24</v>
      </c>
      <c r="J54" s="4" t="s">
        <v>31</v>
      </c>
      <c r="K54" s="4" t="s">
        <v>31</v>
      </c>
      <c r="L54" s="4" t="s">
        <v>150</v>
      </c>
      <c r="M54" s="20">
        <f t="shared" si="2"/>
        <v>44662</v>
      </c>
      <c r="N54" s="20">
        <f t="shared" si="3"/>
        <v>44711</v>
      </c>
      <c r="O54" s="20">
        <f t="shared" si="4"/>
        <v>44789</v>
      </c>
      <c r="P54" s="16">
        <f t="shared" si="5"/>
        <v>127</v>
      </c>
      <c r="Q54" s="16">
        <f t="shared" si="6"/>
        <v>78</v>
      </c>
    </row>
    <row r="55" spans="1:17">
      <c r="A55" s="16">
        <v>2022</v>
      </c>
      <c r="B55" s="16" t="s">
        <v>176</v>
      </c>
      <c r="C55" s="16" t="str">
        <f t="shared" si="0"/>
        <v>원교라-64호</v>
      </c>
      <c r="D55" s="16" t="str">
        <f t="shared" si="1"/>
        <v>Jinok × Beni Balad</v>
      </c>
      <c r="E55" s="4" t="s">
        <v>17</v>
      </c>
      <c r="F55" s="12" t="s">
        <v>210</v>
      </c>
      <c r="G55" s="12" t="s">
        <v>234</v>
      </c>
      <c r="H55" s="12" t="s">
        <v>235</v>
      </c>
      <c r="I55" s="4" t="s">
        <v>31</v>
      </c>
      <c r="J55" s="4" t="s">
        <v>31</v>
      </c>
      <c r="K55" s="4" t="s">
        <v>31</v>
      </c>
      <c r="L55" s="4"/>
      <c r="M55" s="20">
        <f t="shared" si="2"/>
        <v>44663</v>
      </c>
      <c r="N55" s="20">
        <f t="shared" si="3"/>
        <v>44707</v>
      </c>
      <c r="O55" s="20">
        <f t="shared" si="4"/>
        <v>44795</v>
      </c>
      <c r="P55" s="16">
        <f t="shared" si="5"/>
        <v>132</v>
      </c>
      <c r="Q55" s="16">
        <f t="shared" si="6"/>
        <v>88</v>
      </c>
    </row>
    <row r="56" spans="1:17">
      <c r="A56" s="16">
        <v>2022</v>
      </c>
      <c r="B56" s="16" t="s">
        <v>176</v>
      </c>
      <c r="C56" s="16" t="str">
        <f t="shared" si="0"/>
        <v>원교라-64호</v>
      </c>
      <c r="D56" s="16" t="str">
        <f t="shared" si="1"/>
        <v>Jinok × Beni Balad</v>
      </c>
      <c r="E56" s="4" t="s">
        <v>18</v>
      </c>
      <c r="F56" s="12" t="s">
        <v>223</v>
      </c>
      <c r="G56" s="12" t="s">
        <v>198</v>
      </c>
      <c r="H56" s="12" t="s">
        <v>241</v>
      </c>
      <c r="I56" s="4" t="s">
        <v>31</v>
      </c>
      <c r="J56" s="4" t="s">
        <v>31</v>
      </c>
      <c r="K56" s="4" t="s">
        <v>31</v>
      </c>
      <c r="L56" s="4" t="s">
        <v>150</v>
      </c>
      <c r="M56" s="20">
        <f t="shared" si="2"/>
        <v>44664</v>
      </c>
      <c r="N56" s="20">
        <f t="shared" si="3"/>
        <v>44704</v>
      </c>
      <c r="O56" s="20">
        <f t="shared" si="4"/>
        <v>44797</v>
      </c>
      <c r="P56" s="16">
        <f t="shared" si="5"/>
        <v>133</v>
      </c>
      <c r="Q56" s="16">
        <f t="shared" si="6"/>
        <v>93</v>
      </c>
    </row>
    <row r="57" spans="1:17">
      <c r="A57" s="16">
        <v>2022</v>
      </c>
      <c r="B57" s="16" t="s">
        <v>176</v>
      </c>
      <c r="C57" s="16" t="str">
        <f t="shared" si="0"/>
        <v>원교라-64호</v>
      </c>
      <c r="D57" s="16" t="str">
        <f t="shared" si="1"/>
        <v>Jinok × Beni Balad</v>
      </c>
      <c r="E57" s="4" t="s">
        <v>19</v>
      </c>
      <c r="F57" s="12" t="s">
        <v>251</v>
      </c>
      <c r="G57" s="12" t="s">
        <v>237</v>
      </c>
      <c r="H57" s="12" t="s">
        <v>231</v>
      </c>
      <c r="I57" s="4" t="s">
        <v>31</v>
      </c>
      <c r="J57" s="4" t="s">
        <v>31</v>
      </c>
      <c r="K57" s="4" t="s">
        <v>31</v>
      </c>
      <c r="L57" s="4"/>
      <c r="M57" s="20">
        <f t="shared" si="2"/>
        <v>44656</v>
      </c>
      <c r="N57" s="20">
        <f t="shared" si="3"/>
        <v>44701</v>
      </c>
      <c r="O57" s="20">
        <f t="shared" si="4"/>
        <v>44767</v>
      </c>
      <c r="P57" s="16">
        <f t="shared" si="5"/>
        <v>111</v>
      </c>
      <c r="Q57" s="16">
        <f t="shared" si="6"/>
        <v>66</v>
      </c>
    </row>
    <row r="58" spans="1:17">
      <c r="A58" s="16">
        <v>2022</v>
      </c>
      <c r="B58" s="16" t="s">
        <v>180</v>
      </c>
      <c r="C58" s="16" t="str">
        <f t="shared" si="0"/>
        <v>원교라-65호</v>
      </c>
      <c r="D58" s="16" t="str">
        <f t="shared" si="1"/>
        <v>Shimane Sweet × Fanrasy Seedless</v>
      </c>
      <c r="E58" s="4" t="s">
        <v>12</v>
      </c>
      <c r="F58" s="12" t="s">
        <v>252</v>
      </c>
      <c r="G58" s="12" t="s">
        <v>206</v>
      </c>
      <c r="H58" s="12" t="s">
        <v>189</v>
      </c>
      <c r="I58" s="4" t="s">
        <v>24</v>
      </c>
      <c r="J58" s="4" t="s">
        <v>24</v>
      </c>
      <c r="K58" s="4" t="s">
        <v>31</v>
      </c>
      <c r="L58" s="4" t="s">
        <v>168</v>
      </c>
      <c r="M58" s="20">
        <f t="shared" si="2"/>
        <v>44669</v>
      </c>
      <c r="N58" s="20">
        <f t="shared" si="3"/>
        <v>44711</v>
      </c>
      <c r="O58" s="20">
        <f t="shared" si="4"/>
        <v>44805</v>
      </c>
      <c r="P58" s="16">
        <f t="shared" si="5"/>
        <v>136</v>
      </c>
      <c r="Q58" s="16">
        <f t="shared" si="6"/>
        <v>94</v>
      </c>
    </row>
    <row r="59" spans="1:17">
      <c r="A59" s="16">
        <v>2022</v>
      </c>
      <c r="B59" s="16" t="s">
        <v>180</v>
      </c>
      <c r="C59" s="16" t="str">
        <f t="shared" si="0"/>
        <v>원교라-65호</v>
      </c>
      <c r="D59" s="16" t="str">
        <f t="shared" si="1"/>
        <v>Shimane Sweet × Fanrasy Seedless</v>
      </c>
      <c r="E59" s="4" t="s">
        <v>13</v>
      </c>
      <c r="F59" s="12" t="s">
        <v>190</v>
      </c>
      <c r="G59" s="12" t="s">
        <v>220</v>
      </c>
      <c r="H59" s="12" t="s">
        <v>253</v>
      </c>
      <c r="I59" s="4" t="s">
        <v>24</v>
      </c>
      <c r="J59" s="4" t="s">
        <v>24</v>
      </c>
      <c r="K59" s="4" t="s">
        <v>24</v>
      </c>
      <c r="L59" s="4"/>
      <c r="M59" s="20">
        <f t="shared" si="2"/>
        <v>44667</v>
      </c>
      <c r="N59" s="20">
        <f t="shared" si="3"/>
        <v>44722</v>
      </c>
      <c r="O59" s="20">
        <f t="shared" si="4"/>
        <v>44793</v>
      </c>
      <c r="P59" s="16">
        <f t="shared" si="5"/>
        <v>126</v>
      </c>
      <c r="Q59" s="16">
        <f t="shared" si="6"/>
        <v>71</v>
      </c>
    </row>
    <row r="60" spans="1:17">
      <c r="A60" s="16">
        <v>2022</v>
      </c>
      <c r="B60" s="16" t="s">
        <v>179</v>
      </c>
      <c r="C60" s="16" t="str">
        <f t="shared" si="0"/>
        <v>원교라-65호</v>
      </c>
      <c r="D60" s="16" t="str">
        <f t="shared" si="1"/>
        <v>Shimane Sweet × Fanrasy Seedless</v>
      </c>
      <c r="E60" s="4" t="s">
        <v>14</v>
      </c>
      <c r="F60" s="12" t="s">
        <v>184</v>
      </c>
      <c r="G60" s="12" t="s">
        <v>237</v>
      </c>
      <c r="H60" s="12" t="s">
        <v>219</v>
      </c>
      <c r="I60" s="4" t="s">
        <v>24</v>
      </c>
      <c r="J60" s="4" t="s">
        <v>24</v>
      </c>
      <c r="K60" s="4" t="s">
        <v>24</v>
      </c>
      <c r="L60" s="4"/>
      <c r="M60" s="20">
        <f t="shared" si="2"/>
        <v>44672</v>
      </c>
      <c r="N60" s="20">
        <f t="shared" si="3"/>
        <v>44701</v>
      </c>
      <c r="O60" s="20">
        <f t="shared" si="4"/>
        <v>44790</v>
      </c>
      <c r="P60" s="16">
        <f t="shared" si="5"/>
        <v>118</v>
      </c>
      <c r="Q60" s="16">
        <f t="shared" si="6"/>
        <v>89</v>
      </c>
    </row>
    <row r="61" spans="1:17">
      <c r="A61" s="16">
        <v>2022</v>
      </c>
      <c r="B61" s="16" t="s">
        <v>179</v>
      </c>
      <c r="C61" s="16" t="str">
        <f t="shared" si="0"/>
        <v>원교라-65호</v>
      </c>
      <c r="D61" s="16" t="str">
        <f t="shared" si="1"/>
        <v>Shimane Sweet × Fanrasy Seedless</v>
      </c>
      <c r="E61" s="4" t="s">
        <v>15</v>
      </c>
      <c r="F61" s="12" t="s">
        <v>184</v>
      </c>
      <c r="G61" s="12" t="s">
        <v>191</v>
      </c>
      <c r="H61" s="12" t="s">
        <v>254</v>
      </c>
      <c r="I61" s="4" t="s">
        <v>24</v>
      </c>
      <c r="J61" s="4" t="s">
        <v>24</v>
      </c>
      <c r="K61" s="4" t="s">
        <v>24</v>
      </c>
      <c r="L61" s="4" t="s">
        <v>150</v>
      </c>
      <c r="M61" s="20">
        <f t="shared" si="2"/>
        <v>44672</v>
      </c>
      <c r="N61" s="20">
        <f t="shared" si="3"/>
        <v>44712</v>
      </c>
      <c r="O61" s="20">
        <f t="shared" si="4"/>
        <v>44817</v>
      </c>
      <c r="P61" s="16">
        <f t="shared" si="5"/>
        <v>145</v>
      </c>
      <c r="Q61" s="16">
        <f t="shared" si="6"/>
        <v>105</v>
      </c>
    </row>
    <row r="62" spans="1:17">
      <c r="A62" s="16">
        <v>2022</v>
      </c>
      <c r="B62" s="16" t="s">
        <v>179</v>
      </c>
      <c r="C62" s="16" t="str">
        <f t="shared" si="0"/>
        <v>원교라-65호</v>
      </c>
      <c r="D62" s="16" t="str">
        <f t="shared" si="1"/>
        <v>Shimane Sweet × Fanrasy Seedless</v>
      </c>
      <c r="E62" s="4" t="s">
        <v>16</v>
      </c>
      <c r="F62" s="12" t="s">
        <v>252</v>
      </c>
      <c r="G62" s="12" t="s">
        <v>255</v>
      </c>
      <c r="H62" s="12" t="s">
        <v>213</v>
      </c>
      <c r="I62" s="4" t="s">
        <v>24</v>
      </c>
      <c r="J62" s="4" t="s">
        <v>24</v>
      </c>
      <c r="K62" s="4" t="s">
        <v>24</v>
      </c>
      <c r="L62" s="4" t="s">
        <v>165</v>
      </c>
      <c r="M62" s="20">
        <f t="shared" si="2"/>
        <v>44669</v>
      </c>
      <c r="N62" s="20">
        <f t="shared" si="3"/>
        <v>44718</v>
      </c>
      <c r="O62" s="20">
        <f t="shared" si="4"/>
        <v>44804</v>
      </c>
      <c r="P62" s="16">
        <f t="shared" si="5"/>
        <v>135</v>
      </c>
      <c r="Q62" s="16">
        <f t="shared" si="6"/>
        <v>86</v>
      </c>
    </row>
    <row r="63" spans="1:17">
      <c r="A63" s="16">
        <v>2022</v>
      </c>
      <c r="B63" s="16" t="s">
        <v>179</v>
      </c>
      <c r="C63" s="16" t="str">
        <f t="shared" si="0"/>
        <v>원교라-65호</v>
      </c>
      <c r="D63" s="16" t="str">
        <f t="shared" si="1"/>
        <v>Shimane Sweet × Fanrasy Seedless</v>
      </c>
      <c r="E63" s="4" t="s">
        <v>17</v>
      </c>
      <c r="F63" s="12" t="s">
        <v>223</v>
      </c>
      <c r="G63" s="12" t="s">
        <v>206</v>
      </c>
      <c r="H63" s="12" t="s">
        <v>217</v>
      </c>
      <c r="I63" s="4" t="s">
        <v>31</v>
      </c>
      <c r="J63" s="4" t="s">
        <v>31</v>
      </c>
      <c r="K63" s="4" t="s">
        <v>31</v>
      </c>
      <c r="L63" s="4"/>
      <c r="M63" s="20">
        <f t="shared" si="2"/>
        <v>44664</v>
      </c>
      <c r="N63" s="20">
        <f t="shared" si="3"/>
        <v>44711</v>
      </c>
      <c r="O63" s="20">
        <f t="shared" si="4"/>
        <v>44802</v>
      </c>
      <c r="P63" s="16">
        <f t="shared" si="5"/>
        <v>138</v>
      </c>
      <c r="Q63" s="16">
        <f t="shared" si="6"/>
        <v>91</v>
      </c>
    </row>
    <row r="64" spans="1:17">
      <c r="A64" s="16">
        <v>2022</v>
      </c>
      <c r="B64" s="16" t="s">
        <v>179</v>
      </c>
      <c r="C64" s="16" t="str">
        <f t="shared" si="0"/>
        <v>원교라-65호</v>
      </c>
      <c r="D64" s="16" t="str">
        <f t="shared" si="1"/>
        <v>Shimane Sweet × Fanrasy Seedless</v>
      </c>
      <c r="E64" s="4" t="s">
        <v>18</v>
      </c>
      <c r="F64" s="12" t="s">
        <v>223</v>
      </c>
      <c r="G64" s="12" t="s">
        <v>206</v>
      </c>
      <c r="H64" s="12" t="s">
        <v>217</v>
      </c>
      <c r="I64" s="4" t="s">
        <v>31</v>
      </c>
      <c r="J64" s="4" t="s">
        <v>31</v>
      </c>
      <c r="K64" s="4" t="s">
        <v>31</v>
      </c>
      <c r="L64" s="4" t="s">
        <v>150</v>
      </c>
      <c r="M64" s="20">
        <f t="shared" si="2"/>
        <v>44664</v>
      </c>
      <c r="N64" s="20">
        <f t="shared" si="3"/>
        <v>44711</v>
      </c>
      <c r="O64" s="20">
        <f t="shared" si="4"/>
        <v>44802</v>
      </c>
      <c r="P64" s="16">
        <f t="shared" si="5"/>
        <v>138</v>
      </c>
      <c r="Q64" s="16">
        <f t="shared" si="6"/>
        <v>91</v>
      </c>
    </row>
    <row r="65" spans="1:17">
      <c r="A65" s="16">
        <v>2022</v>
      </c>
      <c r="B65" s="16" t="s">
        <v>179</v>
      </c>
      <c r="C65" s="16" t="str">
        <f t="shared" si="0"/>
        <v>원교라-65호</v>
      </c>
      <c r="D65" s="16" t="str">
        <f t="shared" si="1"/>
        <v>Shimane Sweet × Fanrasy Seedless</v>
      </c>
      <c r="E65" s="4" t="s">
        <v>19</v>
      </c>
      <c r="F65" s="12" t="s">
        <v>236</v>
      </c>
      <c r="G65" s="12" t="s">
        <v>248</v>
      </c>
      <c r="H65" s="12" t="s">
        <v>228</v>
      </c>
      <c r="I65" s="4" t="s">
        <v>31</v>
      </c>
      <c r="J65" s="4" t="s">
        <v>31</v>
      </c>
      <c r="K65" s="4" t="s">
        <v>31</v>
      </c>
      <c r="L65" s="4"/>
      <c r="M65" s="20">
        <f t="shared" si="2"/>
        <v>44657</v>
      </c>
      <c r="N65" s="20">
        <f t="shared" si="3"/>
        <v>44699</v>
      </c>
      <c r="O65" s="20">
        <f t="shared" si="4"/>
        <v>44792</v>
      </c>
      <c r="P65" s="16">
        <f t="shared" si="5"/>
        <v>135</v>
      </c>
      <c r="Q65" s="16">
        <f t="shared" si="6"/>
        <v>93</v>
      </c>
    </row>
    <row r="66" spans="1:17">
      <c r="A66" s="16">
        <v>2022</v>
      </c>
      <c r="B66" s="16" t="s">
        <v>158</v>
      </c>
      <c r="C66" s="16" t="str">
        <f t="shared" si="0"/>
        <v>원교라-66호</v>
      </c>
      <c r="D66" s="16" t="str">
        <f t="shared" si="1"/>
        <v>Hongaram × Beni Balad</v>
      </c>
      <c r="E66" s="4" t="s">
        <v>12</v>
      </c>
      <c r="F66" s="12" t="s">
        <v>187</v>
      </c>
      <c r="G66" s="12" t="s">
        <v>256</v>
      </c>
      <c r="H66" s="12" t="s">
        <v>212</v>
      </c>
      <c r="I66" s="4" t="s">
        <v>24</v>
      </c>
      <c r="J66" s="4" t="s">
        <v>24</v>
      </c>
      <c r="K66" s="4" t="s">
        <v>31</v>
      </c>
      <c r="L66" s="4" t="s">
        <v>150</v>
      </c>
      <c r="M66" s="20">
        <f t="shared" si="2"/>
        <v>44666</v>
      </c>
      <c r="N66" s="20">
        <f t="shared" si="3"/>
        <v>44709</v>
      </c>
      <c r="O66" s="20">
        <f t="shared" si="4"/>
        <v>44798</v>
      </c>
      <c r="P66" s="16">
        <f t="shared" si="5"/>
        <v>132</v>
      </c>
      <c r="Q66" s="16">
        <f t="shared" si="6"/>
        <v>89</v>
      </c>
    </row>
    <row r="67" spans="1:17">
      <c r="A67" s="16">
        <v>2022</v>
      </c>
      <c r="B67" s="16" t="s">
        <v>158</v>
      </c>
      <c r="C67" s="16" t="str">
        <f t="shared" ref="C67:C130" si="7">IFERROR(TRIM(LEFT(B67, FIND("(",B67)-1)), B67)</f>
        <v>원교라-66호</v>
      </c>
      <c r="D67" s="16" t="str">
        <f t="shared" ref="D67:D130" si="8">IFERROR(MID(B67, FIND("(",B67)+1, FIND(")",B67)-FIND("(",B67)-1), "")</f>
        <v>Hongaram × Beni Balad</v>
      </c>
      <c r="E67" s="4" t="s">
        <v>13</v>
      </c>
      <c r="F67" s="12" t="s">
        <v>28</v>
      </c>
      <c r="G67" s="12" t="s">
        <v>28</v>
      </c>
      <c r="H67" s="12" t="s">
        <v>28</v>
      </c>
      <c r="I67" s="4" t="s">
        <v>28</v>
      </c>
      <c r="J67" s="4" t="s">
        <v>28</v>
      </c>
      <c r="K67" s="4" t="s">
        <v>28</v>
      </c>
      <c r="L67" s="4"/>
      <c r="M67" s="20" t="str">
        <f t="shared" ref="M67:M130" si="9">IF(F67="-","", DATE($A67, LEFT(F67,FIND(".",F67)-1), MID(F67,FIND(".",F67)+1,LEN(F67))))</f>
        <v/>
      </c>
      <c r="N67" s="20" t="str">
        <f t="shared" ref="N67:N130" si="10">IF(G67="-","", DATE($A67, LEFT(G67,FIND(".",G67)-1), MID(G67,FIND(".",G67)+1,LEN(G67))))</f>
        <v/>
      </c>
      <c r="O67" s="20" t="str">
        <f t="shared" ref="O67:O130" si="11">IF(H67="-","", DATE($A67, LEFT(H67,FIND(".",H67)-1), MID(H67,FIND(".",H67)+1,LEN(H67))))</f>
        <v/>
      </c>
      <c r="P67" s="16" t="str">
        <f t="shared" ref="P67:P130" si="12">IF(OR(M67="",O67=""),"", O67-M67)</f>
        <v/>
      </c>
      <c r="Q67" s="16" t="str">
        <f t="shared" ref="Q67:Q130" si="13">IF(OR(N67="",O67=""),"", O67-N67)</f>
        <v/>
      </c>
    </row>
    <row r="68" spans="1:17">
      <c r="A68" s="16">
        <v>2022</v>
      </c>
      <c r="B68" s="16" t="s">
        <v>157</v>
      </c>
      <c r="C68" s="16" t="str">
        <f t="shared" si="7"/>
        <v>원교라-66호</v>
      </c>
      <c r="D68" s="16" t="str">
        <f t="shared" si="8"/>
        <v>Hongaram × Beni Balad</v>
      </c>
      <c r="E68" s="4" t="s">
        <v>14</v>
      </c>
      <c r="F68" s="12" t="s">
        <v>246</v>
      </c>
      <c r="G68" s="12" t="s">
        <v>41</v>
      </c>
      <c r="H68" s="12" t="s">
        <v>213</v>
      </c>
      <c r="I68" s="4" t="s">
        <v>24</v>
      </c>
      <c r="J68" s="4" t="s">
        <v>24</v>
      </c>
      <c r="K68" s="4" t="s">
        <v>24</v>
      </c>
      <c r="L68" s="4"/>
      <c r="M68" s="20">
        <f t="shared" si="9"/>
        <v>44673</v>
      </c>
      <c r="N68" s="20">
        <f t="shared" si="10"/>
        <v>44703</v>
      </c>
      <c r="O68" s="20">
        <f t="shared" si="11"/>
        <v>44804</v>
      </c>
      <c r="P68" s="16">
        <f t="shared" si="12"/>
        <v>131</v>
      </c>
      <c r="Q68" s="16">
        <f t="shared" si="13"/>
        <v>101</v>
      </c>
    </row>
    <row r="69" spans="1:17">
      <c r="A69" s="16">
        <v>2022</v>
      </c>
      <c r="B69" s="16" t="s">
        <v>157</v>
      </c>
      <c r="C69" s="16" t="str">
        <f t="shared" si="7"/>
        <v>원교라-66호</v>
      </c>
      <c r="D69" s="16" t="str">
        <f t="shared" si="8"/>
        <v>Hongaram × Beni Balad</v>
      </c>
      <c r="E69" s="4" t="s">
        <v>15</v>
      </c>
      <c r="F69" s="12" t="s">
        <v>252</v>
      </c>
      <c r="G69" s="12" t="s">
        <v>28</v>
      </c>
      <c r="H69" s="12" t="s">
        <v>28</v>
      </c>
      <c r="I69" s="4" t="s">
        <v>31</v>
      </c>
      <c r="J69" s="4" t="s">
        <v>31</v>
      </c>
      <c r="K69" s="4" t="s">
        <v>31</v>
      </c>
      <c r="L69" s="4" t="s">
        <v>150</v>
      </c>
      <c r="M69" s="20">
        <f t="shared" si="9"/>
        <v>44669</v>
      </c>
      <c r="N69" s="20" t="str">
        <f t="shared" si="10"/>
        <v/>
      </c>
      <c r="O69" s="20" t="str">
        <f t="shared" si="11"/>
        <v/>
      </c>
      <c r="P69" s="16" t="str">
        <f t="shared" si="12"/>
        <v/>
      </c>
      <c r="Q69" s="16" t="str">
        <f t="shared" si="13"/>
        <v/>
      </c>
    </row>
    <row r="70" spans="1:17">
      <c r="A70" s="16">
        <v>2022</v>
      </c>
      <c r="B70" s="16" t="s">
        <v>157</v>
      </c>
      <c r="C70" s="16" t="str">
        <f t="shared" si="7"/>
        <v>원교라-66호</v>
      </c>
      <c r="D70" s="16" t="str">
        <f t="shared" si="8"/>
        <v>Hongaram × Beni Balad</v>
      </c>
      <c r="E70" s="4" t="s">
        <v>16</v>
      </c>
      <c r="F70" s="12" t="s">
        <v>190</v>
      </c>
      <c r="G70" s="12" t="s">
        <v>196</v>
      </c>
      <c r="H70" s="12" t="s">
        <v>257</v>
      </c>
      <c r="I70" s="4" t="s">
        <v>24</v>
      </c>
      <c r="J70" s="4" t="s">
        <v>24</v>
      </c>
      <c r="K70" s="4" t="s">
        <v>24</v>
      </c>
      <c r="L70" s="4" t="s">
        <v>150</v>
      </c>
      <c r="M70" s="20">
        <f t="shared" si="9"/>
        <v>44667</v>
      </c>
      <c r="N70" s="20">
        <f t="shared" si="10"/>
        <v>44719</v>
      </c>
      <c r="O70" s="20">
        <f t="shared" si="11"/>
        <v>44810</v>
      </c>
      <c r="P70" s="16">
        <f t="shared" si="12"/>
        <v>143</v>
      </c>
      <c r="Q70" s="16">
        <f t="shared" si="13"/>
        <v>91</v>
      </c>
    </row>
    <row r="71" spans="1:17">
      <c r="A71" s="16">
        <v>2022</v>
      </c>
      <c r="B71" s="16" t="s">
        <v>157</v>
      </c>
      <c r="C71" s="16" t="str">
        <f t="shared" si="7"/>
        <v>원교라-66호</v>
      </c>
      <c r="D71" s="16" t="str">
        <f t="shared" si="8"/>
        <v>Hongaram × Beni Balad</v>
      </c>
      <c r="E71" s="4" t="s">
        <v>17</v>
      </c>
      <c r="F71" s="12" t="s">
        <v>28</v>
      </c>
      <c r="G71" s="12" t="s">
        <v>28</v>
      </c>
      <c r="H71" s="12" t="s">
        <v>28</v>
      </c>
      <c r="I71" s="4" t="s">
        <v>28</v>
      </c>
      <c r="J71" s="4" t="s">
        <v>28</v>
      </c>
      <c r="K71" s="4" t="s">
        <v>28</v>
      </c>
      <c r="L71" s="4"/>
      <c r="M71" s="20" t="str">
        <f t="shared" si="9"/>
        <v/>
      </c>
      <c r="N71" s="20" t="str">
        <f t="shared" si="10"/>
        <v/>
      </c>
      <c r="O71" s="20" t="str">
        <f t="shared" si="11"/>
        <v/>
      </c>
      <c r="P71" s="16" t="str">
        <f t="shared" si="12"/>
        <v/>
      </c>
      <c r="Q71" s="16" t="str">
        <f t="shared" si="13"/>
        <v/>
      </c>
    </row>
    <row r="72" spans="1:17">
      <c r="A72" s="16">
        <v>2022</v>
      </c>
      <c r="B72" s="16" t="s">
        <v>157</v>
      </c>
      <c r="C72" s="16" t="str">
        <f t="shared" si="7"/>
        <v>원교라-66호</v>
      </c>
      <c r="D72" s="16" t="str">
        <f t="shared" si="8"/>
        <v>Hongaram × Beni Balad</v>
      </c>
      <c r="E72" s="4" t="s">
        <v>18</v>
      </c>
      <c r="F72" s="12" t="s">
        <v>223</v>
      </c>
      <c r="G72" s="12" t="s">
        <v>256</v>
      </c>
      <c r="H72" s="12" t="s">
        <v>258</v>
      </c>
      <c r="I72" s="4" t="s">
        <v>31</v>
      </c>
      <c r="J72" s="4" t="s">
        <v>31</v>
      </c>
      <c r="K72" s="4" t="s">
        <v>31</v>
      </c>
      <c r="L72" s="4" t="s">
        <v>150</v>
      </c>
      <c r="M72" s="20">
        <f t="shared" si="9"/>
        <v>44664</v>
      </c>
      <c r="N72" s="20">
        <f t="shared" si="10"/>
        <v>44709</v>
      </c>
      <c r="O72" s="20">
        <f t="shared" si="11"/>
        <v>44832</v>
      </c>
      <c r="P72" s="16">
        <f t="shared" si="12"/>
        <v>168</v>
      </c>
      <c r="Q72" s="16">
        <f t="shared" si="13"/>
        <v>123</v>
      </c>
    </row>
    <row r="73" spans="1:17">
      <c r="A73" s="16">
        <v>2022</v>
      </c>
      <c r="B73" s="16" t="s">
        <v>157</v>
      </c>
      <c r="C73" s="16" t="str">
        <f t="shared" si="7"/>
        <v>원교라-66호</v>
      </c>
      <c r="D73" s="16" t="str">
        <f t="shared" si="8"/>
        <v>Hongaram × Beni Balad</v>
      </c>
      <c r="E73" s="4" t="s">
        <v>19</v>
      </c>
      <c r="F73" s="12" t="s">
        <v>259</v>
      </c>
      <c r="G73" s="12" t="s">
        <v>250</v>
      </c>
      <c r="H73" s="12" t="s">
        <v>207</v>
      </c>
      <c r="I73" s="4" t="s">
        <v>24</v>
      </c>
      <c r="J73" s="4" t="s">
        <v>24</v>
      </c>
      <c r="K73" s="4" t="s">
        <v>24</v>
      </c>
      <c r="L73" s="4"/>
      <c r="M73" s="20">
        <f t="shared" si="9"/>
        <v>44660</v>
      </c>
      <c r="N73" s="20">
        <f t="shared" si="10"/>
        <v>44703</v>
      </c>
      <c r="O73" s="20">
        <f t="shared" si="11"/>
        <v>44803</v>
      </c>
      <c r="P73" s="16">
        <f t="shared" si="12"/>
        <v>143</v>
      </c>
      <c r="Q73" s="16">
        <f t="shared" si="13"/>
        <v>100</v>
      </c>
    </row>
    <row r="74" spans="1:17">
      <c r="A74" s="16">
        <v>2022</v>
      </c>
      <c r="B74" s="17" t="s">
        <v>156</v>
      </c>
      <c r="C74" s="16" t="str">
        <f t="shared" si="7"/>
        <v>원교라-67호</v>
      </c>
      <c r="D74" s="16" t="str">
        <f t="shared" si="8"/>
        <v>Shimane Sweet × Flame Seedless</v>
      </c>
      <c r="E74" s="4" t="s">
        <v>12</v>
      </c>
      <c r="F74" s="12" t="s">
        <v>187</v>
      </c>
      <c r="G74" s="12" t="s">
        <v>206</v>
      </c>
      <c r="H74" s="12" t="s">
        <v>186</v>
      </c>
      <c r="I74" s="4" t="s">
        <v>24</v>
      </c>
      <c r="J74" s="4" t="s">
        <v>24</v>
      </c>
      <c r="K74" s="4" t="s">
        <v>31</v>
      </c>
      <c r="L74" s="4" t="s">
        <v>150</v>
      </c>
      <c r="M74" s="20">
        <f t="shared" si="9"/>
        <v>44666</v>
      </c>
      <c r="N74" s="20">
        <f t="shared" si="10"/>
        <v>44711</v>
      </c>
      <c r="O74" s="20">
        <f t="shared" si="11"/>
        <v>44819</v>
      </c>
      <c r="P74" s="16">
        <f t="shared" si="12"/>
        <v>153</v>
      </c>
      <c r="Q74" s="16">
        <f t="shared" si="13"/>
        <v>108</v>
      </c>
    </row>
    <row r="75" spans="1:17">
      <c r="A75" s="16">
        <v>2022</v>
      </c>
      <c r="B75" s="17" t="s">
        <v>156</v>
      </c>
      <c r="C75" s="16" t="str">
        <f t="shared" si="7"/>
        <v>원교라-67호</v>
      </c>
      <c r="D75" s="16" t="str">
        <f t="shared" si="8"/>
        <v>Shimane Sweet × Flame Seedless</v>
      </c>
      <c r="E75" s="4" t="s">
        <v>13</v>
      </c>
      <c r="F75" s="12" t="s">
        <v>28</v>
      </c>
      <c r="G75" s="12" t="s">
        <v>28</v>
      </c>
      <c r="H75" s="12" t="s">
        <v>28</v>
      </c>
      <c r="I75" s="4" t="s">
        <v>28</v>
      </c>
      <c r="J75" s="4" t="s">
        <v>28</v>
      </c>
      <c r="K75" s="4" t="s">
        <v>28</v>
      </c>
      <c r="L75" s="4"/>
      <c r="M75" s="20" t="str">
        <f t="shared" si="9"/>
        <v/>
      </c>
      <c r="N75" s="20" t="str">
        <f t="shared" si="10"/>
        <v/>
      </c>
      <c r="O75" s="20" t="str">
        <f t="shared" si="11"/>
        <v/>
      </c>
      <c r="P75" s="16" t="str">
        <f t="shared" si="12"/>
        <v/>
      </c>
      <c r="Q75" s="16" t="str">
        <f t="shared" si="13"/>
        <v/>
      </c>
    </row>
    <row r="76" spans="1:17">
      <c r="A76" s="16">
        <v>2022</v>
      </c>
      <c r="B76" s="17" t="s">
        <v>155</v>
      </c>
      <c r="C76" s="16" t="str">
        <f t="shared" si="7"/>
        <v>원교라-67호</v>
      </c>
      <c r="D76" s="16" t="str">
        <f t="shared" si="8"/>
        <v>Shimane Sweet × Flame Seedless</v>
      </c>
      <c r="E76" s="4" t="s">
        <v>14</v>
      </c>
      <c r="F76" s="12" t="s">
        <v>246</v>
      </c>
      <c r="G76" s="12" t="s">
        <v>178</v>
      </c>
      <c r="H76" s="12" t="s">
        <v>192</v>
      </c>
      <c r="I76" s="4" t="s">
        <v>24</v>
      </c>
      <c r="J76" s="4" t="s">
        <v>24</v>
      </c>
      <c r="K76" s="4" t="s">
        <v>24</v>
      </c>
      <c r="L76" s="4"/>
      <c r="M76" s="20">
        <f t="shared" si="9"/>
        <v>44673</v>
      </c>
      <c r="N76" s="20">
        <f t="shared" si="10"/>
        <v>44717</v>
      </c>
      <c r="O76" s="20">
        <f t="shared" si="11"/>
        <v>44824</v>
      </c>
      <c r="P76" s="16">
        <f t="shared" si="12"/>
        <v>151</v>
      </c>
      <c r="Q76" s="16">
        <f t="shared" si="13"/>
        <v>107</v>
      </c>
    </row>
    <row r="77" spans="1:17">
      <c r="A77" s="16">
        <v>2022</v>
      </c>
      <c r="B77" s="17" t="s">
        <v>155</v>
      </c>
      <c r="C77" s="16" t="str">
        <f t="shared" si="7"/>
        <v>원교라-67호</v>
      </c>
      <c r="D77" s="16" t="str">
        <f t="shared" si="8"/>
        <v>Shimane Sweet × Flame Seedless</v>
      </c>
      <c r="E77" s="4" t="s">
        <v>15</v>
      </c>
      <c r="F77" s="12" t="s">
        <v>223</v>
      </c>
      <c r="G77" s="12" t="s">
        <v>28</v>
      </c>
      <c r="H77" s="12" t="s">
        <v>28</v>
      </c>
      <c r="I77" s="4" t="s">
        <v>31</v>
      </c>
      <c r="J77" s="4" t="s">
        <v>31</v>
      </c>
      <c r="K77" s="4" t="s">
        <v>31</v>
      </c>
      <c r="L77" s="4" t="s">
        <v>150</v>
      </c>
      <c r="M77" s="20">
        <f t="shared" si="9"/>
        <v>44664</v>
      </c>
      <c r="N77" s="20" t="str">
        <f t="shared" si="10"/>
        <v/>
      </c>
      <c r="O77" s="20" t="str">
        <f t="shared" si="11"/>
        <v/>
      </c>
      <c r="P77" s="16" t="str">
        <f t="shared" si="12"/>
        <v/>
      </c>
      <c r="Q77" s="16" t="str">
        <f t="shared" si="13"/>
        <v/>
      </c>
    </row>
    <row r="78" spans="1:17">
      <c r="A78" s="16">
        <v>2022</v>
      </c>
      <c r="B78" s="17" t="s">
        <v>155</v>
      </c>
      <c r="C78" s="16" t="str">
        <f t="shared" si="7"/>
        <v>원교라-67호</v>
      </c>
      <c r="D78" s="16" t="str">
        <f t="shared" si="8"/>
        <v>Shimane Sweet × Flame Seedless</v>
      </c>
      <c r="E78" s="4" t="s">
        <v>16</v>
      </c>
      <c r="F78" s="12" t="s">
        <v>190</v>
      </c>
      <c r="G78" s="12" t="s">
        <v>28</v>
      </c>
      <c r="H78" s="12" t="s">
        <v>28</v>
      </c>
      <c r="I78" s="4" t="s">
        <v>24</v>
      </c>
      <c r="J78" s="4" t="s">
        <v>24</v>
      </c>
      <c r="K78" s="4" t="s">
        <v>24</v>
      </c>
      <c r="L78" s="4" t="s">
        <v>150</v>
      </c>
      <c r="M78" s="20">
        <f t="shared" si="9"/>
        <v>44667</v>
      </c>
      <c r="N78" s="20" t="str">
        <f t="shared" si="10"/>
        <v/>
      </c>
      <c r="O78" s="20" t="str">
        <f t="shared" si="11"/>
        <v/>
      </c>
      <c r="P78" s="16" t="str">
        <f t="shared" si="12"/>
        <v/>
      </c>
      <c r="Q78" s="16" t="str">
        <f t="shared" si="13"/>
        <v/>
      </c>
    </row>
    <row r="79" spans="1:17">
      <c r="A79" s="16">
        <v>2022</v>
      </c>
      <c r="B79" s="17" t="s">
        <v>155</v>
      </c>
      <c r="C79" s="16" t="str">
        <f t="shared" si="7"/>
        <v>원교라-67호</v>
      </c>
      <c r="D79" s="16" t="str">
        <f t="shared" si="8"/>
        <v>Shimane Sweet × Flame Seedless</v>
      </c>
      <c r="E79" s="4" t="s">
        <v>17</v>
      </c>
      <c r="F79" s="12" t="s">
        <v>28</v>
      </c>
      <c r="G79" s="12" t="s">
        <v>28</v>
      </c>
      <c r="H79" s="12" t="s">
        <v>28</v>
      </c>
      <c r="I79" s="4" t="s">
        <v>28</v>
      </c>
      <c r="J79" s="4" t="s">
        <v>28</v>
      </c>
      <c r="K79" s="4" t="s">
        <v>28</v>
      </c>
      <c r="L79" s="4"/>
      <c r="M79" s="20" t="str">
        <f t="shared" si="9"/>
        <v/>
      </c>
      <c r="N79" s="20" t="str">
        <f t="shared" si="10"/>
        <v/>
      </c>
      <c r="O79" s="20" t="str">
        <f t="shared" si="11"/>
        <v/>
      </c>
      <c r="P79" s="16" t="str">
        <f t="shared" si="12"/>
        <v/>
      </c>
      <c r="Q79" s="16" t="str">
        <f t="shared" si="13"/>
        <v/>
      </c>
    </row>
    <row r="80" spans="1:17">
      <c r="A80" s="16">
        <v>2022</v>
      </c>
      <c r="B80" s="17" t="s">
        <v>155</v>
      </c>
      <c r="C80" s="16" t="str">
        <f t="shared" si="7"/>
        <v>원교라-67호</v>
      </c>
      <c r="D80" s="16" t="str">
        <f t="shared" si="8"/>
        <v>Shimane Sweet × Flame Seedless</v>
      </c>
      <c r="E80" s="4" t="s">
        <v>18</v>
      </c>
      <c r="F80" s="12" t="s">
        <v>199</v>
      </c>
      <c r="G80" s="12" t="s">
        <v>28</v>
      </c>
      <c r="H80" s="12" t="s">
        <v>28</v>
      </c>
      <c r="I80" s="4" t="s">
        <v>31</v>
      </c>
      <c r="J80" s="4" t="s">
        <v>31</v>
      </c>
      <c r="K80" s="4" t="s">
        <v>31</v>
      </c>
      <c r="L80" s="4" t="s">
        <v>150</v>
      </c>
      <c r="M80" s="20">
        <f t="shared" si="9"/>
        <v>44665</v>
      </c>
      <c r="N80" s="20" t="str">
        <f t="shared" si="10"/>
        <v/>
      </c>
      <c r="O80" s="20" t="str">
        <f t="shared" si="11"/>
        <v/>
      </c>
      <c r="P80" s="16" t="str">
        <f t="shared" si="12"/>
        <v/>
      </c>
      <c r="Q80" s="16" t="str">
        <f t="shared" si="13"/>
        <v/>
      </c>
    </row>
    <row r="81" spans="1:17">
      <c r="A81" s="16">
        <v>2022</v>
      </c>
      <c r="B81" s="17" t="s">
        <v>155</v>
      </c>
      <c r="C81" s="16" t="str">
        <f t="shared" si="7"/>
        <v>원교라-67호</v>
      </c>
      <c r="D81" s="16" t="str">
        <f t="shared" si="8"/>
        <v>Shimane Sweet × Flame Seedless</v>
      </c>
      <c r="E81" s="4" t="s">
        <v>19</v>
      </c>
      <c r="F81" s="12" t="s">
        <v>259</v>
      </c>
      <c r="G81" s="12" t="s">
        <v>203</v>
      </c>
      <c r="H81" s="12" t="s">
        <v>207</v>
      </c>
      <c r="I81" s="4" t="s">
        <v>31</v>
      </c>
      <c r="J81" s="4" t="s">
        <v>31</v>
      </c>
      <c r="K81" s="4" t="s">
        <v>31</v>
      </c>
      <c r="L81" s="4"/>
      <c r="M81" s="20">
        <f t="shared" si="9"/>
        <v>44660</v>
      </c>
      <c r="N81" s="20">
        <f t="shared" si="10"/>
        <v>44706</v>
      </c>
      <c r="O81" s="20">
        <f t="shared" si="11"/>
        <v>44803</v>
      </c>
      <c r="P81" s="16">
        <f t="shared" si="12"/>
        <v>143</v>
      </c>
      <c r="Q81" s="16">
        <f t="shared" si="13"/>
        <v>97</v>
      </c>
    </row>
    <row r="82" spans="1:17">
      <c r="A82" s="16">
        <v>2022</v>
      </c>
      <c r="B82" s="17" t="s">
        <v>183</v>
      </c>
      <c r="C82" s="16" t="str">
        <f t="shared" si="7"/>
        <v>원교라-68호</v>
      </c>
      <c r="D82" s="16" t="str">
        <f t="shared" si="8"/>
        <v>Shimane Sweet × Flame Seedless</v>
      </c>
      <c r="E82" s="4" t="s">
        <v>12</v>
      </c>
      <c r="F82" s="12" t="s">
        <v>252</v>
      </c>
      <c r="G82" s="12" t="s">
        <v>208</v>
      </c>
      <c r="H82" s="12" t="s">
        <v>186</v>
      </c>
      <c r="I82" s="4" t="s">
        <v>24</v>
      </c>
      <c r="J82" s="4" t="s">
        <v>24</v>
      </c>
      <c r="K82" s="4" t="s">
        <v>31</v>
      </c>
      <c r="L82" s="4" t="s">
        <v>168</v>
      </c>
      <c r="M82" s="20">
        <f t="shared" si="9"/>
        <v>44669</v>
      </c>
      <c r="N82" s="20">
        <f t="shared" si="10"/>
        <v>44713</v>
      </c>
      <c r="O82" s="20">
        <f t="shared" si="11"/>
        <v>44819</v>
      </c>
      <c r="P82" s="16">
        <f t="shared" si="12"/>
        <v>150</v>
      </c>
      <c r="Q82" s="16">
        <f t="shared" si="13"/>
        <v>106</v>
      </c>
    </row>
    <row r="83" spans="1:17">
      <c r="A83" s="16">
        <v>2022</v>
      </c>
      <c r="B83" s="17" t="s">
        <v>183</v>
      </c>
      <c r="C83" s="16" t="str">
        <f t="shared" si="7"/>
        <v>원교라-68호</v>
      </c>
      <c r="D83" s="16" t="str">
        <f t="shared" si="8"/>
        <v>Shimane Sweet × Flame Seedless</v>
      </c>
      <c r="E83" s="4" t="s">
        <v>13</v>
      </c>
      <c r="F83" s="12" t="s">
        <v>28</v>
      </c>
      <c r="G83" s="12" t="s">
        <v>28</v>
      </c>
      <c r="H83" s="12" t="s">
        <v>28</v>
      </c>
      <c r="I83" s="4" t="s">
        <v>28</v>
      </c>
      <c r="J83" s="4" t="s">
        <v>28</v>
      </c>
      <c r="K83" s="4" t="s">
        <v>28</v>
      </c>
      <c r="L83" s="4"/>
      <c r="M83" s="20" t="str">
        <f t="shared" si="9"/>
        <v/>
      </c>
      <c r="N83" s="20" t="str">
        <f t="shared" si="10"/>
        <v/>
      </c>
      <c r="O83" s="20" t="str">
        <f t="shared" si="11"/>
        <v/>
      </c>
      <c r="P83" s="16" t="str">
        <f t="shared" si="12"/>
        <v/>
      </c>
      <c r="Q83" s="16" t="str">
        <f t="shared" si="13"/>
        <v/>
      </c>
    </row>
    <row r="84" spans="1:17">
      <c r="A84" s="16">
        <v>2022</v>
      </c>
      <c r="B84" s="17" t="s">
        <v>159</v>
      </c>
      <c r="C84" s="16" t="str">
        <f t="shared" si="7"/>
        <v>원교라-68호</v>
      </c>
      <c r="D84" s="16" t="str">
        <f t="shared" si="8"/>
        <v>Shimane Sweet × Flame Seedless</v>
      </c>
      <c r="E84" s="4" t="s">
        <v>14</v>
      </c>
      <c r="F84" s="12" t="s">
        <v>246</v>
      </c>
      <c r="G84" s="12" t="s">
        <v>28</v>
      </c>
      <c r="H84" s="12" t="s">
        <v>28</v>
      </c>
      <c r="I84" s="4" t="s">
        <v>24</v>
      </c>
      <c r="J84" s="4" t="s">
        <v>24</v>
      </c>
      <c r="K84" s="4" t="s">
        <v>24</v>
      </c>
      <c r="L84" s="4"/>
      <c r="M84" s="20">
        <f t="shared" si="9"/>
        <v>44673</v>
      </c>
      <c r="N84" s="20" t="str">
        <f t="shared" si="10"/>
        <v/>
      </c>
      <c r="O84" s="20" t="str">
        <f t="shared" si="11"/>
        <v/>
      </c>
      <c r="P84" s="16" t="str">
        <f t="shared" si="12"/>
        <v/>
      </c>
      <c r="Q84" s="16" t="str">
        <f t="shared" si="13"/>
        <v/>
      </c>
    </row>
    <row r="85" spans="1:17">
      <c r="A85" s="16">
        <v>2022</v>
      </c>
      <c r="B85" s="17" t="s">
        <v>159</v>
      </c>
      <c r="C85" s="16" t="str">
        <f t="shared" si="7"/>
        <v>원교라-68호</v>
      </c>
      <c r="D85" s="16" t="str">
        <f t="shared" si="8"/>
        <v>Shimane Sweet × Flame Seedless</v>
      </c>
      <c r="E85" s="4" t="s">
        <v>15</v>
      </c>
      <c r="F85" s="12" t="s">
        <v>210</v>
      </c>
      <c r="G85" s="12" t="s">
        <v>28</v>
      </c>
      <c r="H85" s="12" t="s">
        <v>28</v>
      </c>
      <c r="I85" s="4" t="s">
        <v>31</v>
      </c>
      <c r="J85" s="4" t="s">
        <v>31</v>
      </c>
      <c r="K85" s="4" t="s">
        <v>31</v>
      </c>
      <c r="L85" s="4" t="s">
        <v>150</v>
      </c>
      <c r="M85" s="20">
        <f t="shared" si="9"/>
        <v>44663</v>
      </c>
      <c r="N85" s="20" t="str">
        <f t="shared" si="10"/>
        <v/>
      </c>
      <c r="O85" s="20" t="str">
        <f t="shared" si="11"/>
        <v/>
      </c>
      <c r="P85" s="16" t="str">
        <f t="shared" si="12"/>
        <v/>
      </c>
      <c r="Q85" s="16" t="str">
        <f t="shared" si="13"/>
        <v/>
      </c>
    </row>
    <row r="86" spans="1:17">
      <c r="A86" s="16">
        <v>2022</v>
      </c>
      <c r="B86" s="17" t="s">
        <v>159</v>
      </c>
      <c r="C86" s="16" t="str">
        <f t="shared" si="7"/>
        <v>원교라-68호</v>
      </c>
      <c r="D86" s="16" t="str">
        <f t="shared" si="8"/>
        <v>Shimane Sweet × Flame Seedless</v>
      </c>
      <c r="E86" s="4" t="s">
        <v>16</v>
      </c>
      <c r="F86" s="12" t="s">
        <v>190</v>
      </c>
      <c r="G86" s="12" t="s">
        <v>28</v>
      </c>
      <c r="H86" s="12" t="s">
        <v>28</v>
      </c>
      <c r="I86" s="4" t="s">
        <v>24</v>
      </c>
      <c r="J86" s="4" t="s">
        <v>24</v>
      </c>
      <c r="K86" s="4" t="s">
        <v>24</v>
      </c>
      <c r="L86" s="4" t="s">
        <v>165</v>
      </c>
      <c r="M86" s="20">
        <f t="shared" si="9"/>
        <v>44667</v>
      </c>
      <c r="N86" s="20" t="str">
        <f t="shared" si="10"/>
        <v/>
      </c>
      <c r="O86" s="20" t="str">
        <f t="shared" si="11"/>
        <v/>
      </c>
      <c r="P86" s="16" t="str">
        <f t="shared" si="12"/>
        <v/>
      </c>
      <c r="Q86" s="16" t="str">
        <f t="shared" si="13"/>
        <v/>
      </c>
    </row>
    <row r="87" spans="1:17">
      <c r="A87" s="16">
        <v>2022</v>
      </c>
      <c r="B87" s="17" t="s">
        <v>159</v>
      </c>
      <c r="C87" s="16" t="str">
        <f t="shared" si="7"/>
        <v>원교라-68호</v>
      </c>
      <c r="D87" s="16" t="str">
        <f t="shared" si="8"/>
        <v>Shimane Sweet × Flame Seedless</v>
      </c>
      <c r="E87" s="4" t="s">
        <v>17</v>
      </c>
      <c r="F87" s="12" t="s">
        <v>28</v>
      </c>
      <c r="G87" s="12" t="s">
        <v>28</v>
      </c>
      <c r="H87" s="12" t="s">
        <v>28</v>
      </c>
      <c r="I87" s="4" t="s">
        <v>28</v>
      </c>
      <c r="J87" s="4" t="s">
        <v>28</v>
      </c>
      <c r="K87" s="4" t="s">
        <v>28</v>
      </c>
      <c r="L87" s="4"/>
      <c r="M87" s="20" t="str">
        <f t="shared" si="9"/>
        <v/>
      </c>
      <c r="N87" s="20" t="str">
        <f t="shared" si="10"/>
        <v/>
      </c>
      <c r="O87" s="20" t="str">
        <f t="shared" si="11"/>
        <v/>
      </c>
      <c r="P87" s="16" t="str">
        <f t="shared" si="12"/>
        <v/>
      </c>
      <c r="Q87" s="16" t="str">
        <f t="shared" si="13"/>
        <v/>
      </c>
    </row>
    <row r="88" spans="1:17">
      <c r="A88" s="16">
        <v>2022</v>
      </c>
      <c r="B88" s="17" t="s">
        <v>159</v>
      </c>
      <c r="C88" s="16" t="str">
        <f t="shared" si="7"/>
        <v>원교라-68호</v>
      </c>
      <c r="D88" s="16" t="str">
        <f t="shared" si="8"/>
        <v>Shimane Sweet × Flame Seedless</v>
      </c>
      <c r="E88" s="4" t="s">
        <v>18</v>
      </c>
      <c r="F88" s="12" t="s">
        <v>223</v>
      </c>
      <c r="G88" s="12" t="s">
        <v>28</v>
      </c>
      <c r="H88" s="12" t="s">
        <v>28</v>
      </c>
      <c r="I88" s="4" t="s">
        <v>31</v>
      </c>
      <c r="J88" s="4" t="s">
        <v>31</v>
      </c>
      <c r="K88" s="4" t="s">
        <v>59</v>
      </c>
      <c r="L88" s="4" t="s">
        <v>150</v>
      </c>
      <c r="M88" s="20">
        <f t="shared" si="9"/>
        <v>44664</v>
      </c>
      <c r="N88" s="20" t="str">
        <f t="shared" si="10"/>
        <v/>
      </c>
      <c r="O88" s="20" t="str">
        <f t="shared" si="11"/>
        <v/>
      </c>
      <c r="P88" s="16" t="str">
        <f t="shared" si="12"/>
        <v/>
      </c>
      <c r="Q88" s="16" t="str">
        <f t="shared" si="13"/>
        <v/>
      </c>
    </row>
    <row r="89" spans="1:17">
      <c r="A89" s="16">
        <v>2022</v>
      </c>
      <c r="B89" s="17" t="s">
        <v>159</v>
      </c>
      <c r="C89" s="16" t="str">
        <f t="shared" si="7"/>
        <v>원교라-68호</v>
      </c>
      <c r="D89" s="16" t="str">
        <f t="shared" si="8"/>
        <v>Shimane Sweet × Flame Seedless</v>
      </c>
      <c r="E89" s="4" t="s">
        <v>19</v>
      </c>
      <c r="F89" s="12" t="s">
        <v>259</v>
      </c>
      <c r="G89" s="12" t="s">
        <v>198</v>
      </c>
      <c r="H89" s="12" t="s">
        <v>28</v>
      </c>
      <c r="I89" s="4" t="s">
        <v>24</v>
      </c>
      <c r="J89" s="4" t="s">
        <v>24</v>
      </c>
      <c r="K89" s="4" t="s">
        <v>24</v>
      </c>
      <c r="L89" s="4"/>
      <c r="M89" s="20">
        <f t="shared" si="9"/>
        <v>44660</v>
      </c>
      <c r="N89" s="20">
        <f t="shared" si="10"/>
        <v>44704</v>
      </c>
      <c r="O89" s="20" t="str">
        <f t="shared" si="11"/>
        <v/>
      </c>
      <c r="P89" s="16" t="str">
        <f t="shared" si="12"/>
        <v/>
      </c>
      <c r="Q89" s="16" t="str">
        <f t="shared" si="13"/>
        <v/>
      </c>
    </row>
    <row r="90" spans="1:17">
      <c r="A90" s="16">
        <v>2022</v>
      </c>
      <c r="B90" s="16" t="s">
        <v>11</v>
      </c>
      <c r="C90" s="16" t="str">
        <f t="shared" si="7"/>
        <v>경북 5호</v>
      </c>
      <c r="D90" s="16" t="str">
        <f t="shared" si="8"/>
        <v>Shine Muscat × Beni Balad</v>
      </c>
      <c r="E90" s="4" t="s">
        <v>12</v>
      </c>
      <c r="F90" s="12" t="s">
        <v>187</v>
      </c>
      <c r="G90" s="12" t="s">
        <v>191</v>
      </c>
      <c r="H90" s="12" t="s">
        <v>186</v>
      </c>
      <c r="I90" s="4" t="s">
        <v>24</v>
      </c>
      <c r="J90" s="4" t="s">
        <v>24</v>
      </c>
      <c r="K90" s="4" t="s">
        <v>31</v>
      </c>
      <c r="L90" s="4" t="s">
        <v>150</v>
      </c>
      <c r="M90" s="20">
        <f t="shared" si="9"/>
        <v>44666</v>
      </c>
      <c r="N90" s="20">
        <f t="shared" si="10"/>
        <v>44712</v>
      </c>
      <c r="O90" s="20">
        <f t="shared" si="11"/>
        <v>44819</v>
      </c>
      <c r="P90" s="16">
        <f t="shared" si="12"/>
        <v>153</v>
      </c>
      <c r="Q90" s="16">
        <f t="shared" si="13"/>
        <v>107</v>
      </c>
    </row>
    <row r="91" spans="1:17">
      <c r="A91" s="16">
        <v>2022</v>
      </c>
      <c r="B91" s="16" t="s">
        <v>11</v>
      </c>
      <c r="C91" s="16" t="str">
        <f t="shared" si="7"/>
        <v>경북 5호</v>
      </c>
      <c r="D91" s="16" t="str">
        <f t="shared" si="8"/>
        <v>Shine Muscat × Beni Balad</v>
      </c>
      <c r="E91" s="4" t="s">
        <v>13</v>
      </c>
      <c r="F91" s="12" t="s">
        <v>28</v>
      </c>
      <c r="G91" s="12" t="s">
        <v>28</v>
      </c>
      <c r="H91" s="12" t="s">
        <v>28</v>
      </c>
      <c r="I91" s="4" t="s">
        <v>28</v>
      </c>
      <c r="J91" s="4" t="s">
        <v>28</v>
      </c>
      <c r="K91" s="4" t="s">
        <v>28</v>
      </c>
      <c r="L91" s="4"/>
      <c r="M91" s="20" t="str">
        <f t="shared" si="9"/>
        <v/>
      </c>
      <c r="N91" s="20" t="str">
        <f t="shared" si="10"/>
        <v/>
      </c>
      <c r="O91" s="20" t="str">
        <f t="shared" si="11"/>
        <v/>
      </c>
      <c r="P91" s="16" t="str">
        <f t="shared" si="12"/>
        <v/>
      </c>
      <c r="Q91" s="16" t="str">
        <f t="shared" si="13"/>
        <v/>
      </c>
    </row>
    <row r="92" spans="1:17">
      <c r="A92" s="16">
        <v>2022</v>
      </c>
      <c r="B92" s="16" t="s">
        <v>10</v>
      </c>
      <c r="C92" s="16" t="str">
        <f t="shared" si="7"/>
        <v>경북 5호</v>
      </c>
      <c r="D92" s="16" t="str">
        <f t="shared" si="8"/>
        <v>Shine Muscat × Beni Balad</v>
      </c>
      <c r="E92" s="4" t="s">
        <v>14</v>
      </c>
      <c r="F92" s="12" t="s">
        <v>184</v>
      </c>
      <c r="G92" s="12" t="s">
        <v>28</v>
      </c>
      <c r="H92" s="12" t="s">
        <v>28</v>
      </c>
      <c r="I92" s="4" t="s">
        <v>24</v>
      </c>
      <c r="J92" s="4" t="s">
        <v>24</v>
      </c>
      <c r="K92" s="4" t="s">
        <v>59</v>
      </c>
      <c r="L92" s="4"/>
      <c r="M92" s="20">
        <f t="shared" si="9"/>
        <v>44672</v>
      </c>
      <c r="N92" s="20" t="str">
        <f t="shared" si="10"/>
        <v/>
      </c>
      <c r="O92" s="20" t="str">
        <f t="shared" si="11"/>
        <v/>
      </c>
      <c r="P92" s="16" t="str">
        <f t="shared" si="12"/>
        <v/>
      </c>
      <c r="Q92" s="16" t="str">
        <f t="shared" si="13"/>
        <v/>
      </c>
    </row>
    <row r="93" spans="1:17">
      <c r="A93" s="16">
        <v>2022</v>
      </c>
      <c r="B93" s="16" t="s">
        <v>10</v>
      </c>
      <c r="C93" s="16" t="str">
        <f t="shared" si="7"/>
        <v>경북 5호</v>
      </c>
      <c r="D93" s="16" t="str">
        <f t="shared" si="8"/>
        <v>Shine Muscat × Beni Balad</v>
      </c>
      <c r="E93" s="4" t="s">
        <v>15</v>
      </c>
      <c r="F93" s="12" t="s">
        <v>197</v>
      </c>
      <c r="G93" s="12" t="s">
        <v>28</v>
      </c>
      <c r="H93" s="12" t="s">
        <v>28</v>
      </c>
      <c r="I93" s="4" t="s">
        <v>31</v>
      </c>
      <c r="J93" s="4" t="s">
        <v>31</v>
      </c>
      <c r="K93" s="4" t="s">
        <v>24</v>
      </c>
      <c r="L93" s="4" t="s">
        <v>150</v>
      </c>
      <c r="M93" s="20">
        <f t="shared" si="9"/>
        <v>44662</v>
      </c>
      <c r="N93" s="20" t="str">
        <f t="shared" si="10"/>
        <v/>
      </c>
      <c r="O93" s="20" t="str">
        <f t="shared" si="11"/>
        <v/>
      </c>
      <c r="P93" s="16" t="str">
        <f t="shared" si="12"/>
        <v/>
      </c>
      <c r="Q93" s="16" t="str">
        <f t="shared" si="13"/>
        <v/>
      </c>
    </row>
    <row r="94" spans="1:17">
      <c r="A94" s="16">
        <v>2022</v>
      </c>
      <c r="B94" s="16" t="s">
        <v>10</v>
      </c>
      <c r="C94" s="16" t="str">
        <f t="shared" si="7"/>
        <v>경북 5호</v>
      </c>
      <c r="D94" s="16" t="str">
        <f t="shared" si="8"/>
        <v>Shine Muscat × Beni Balad</v>
      </c>
      <c r="E94" s="4" t="s">
        <v>16</v>
      </c>
      <c r="F94" s="12" t="s">
        <v>210</v>
      </c>
      <c r="G94" s="12" t="s">
        <v>191</v>
      </c>
      <c r="H94" s="12" t="s">
        <v>254</v>
      </c>
      <c r="I94" s="4" t="s">
        <v>24</v>
      </c>
      <c r="J94" s="4" t="s">
        <v>24</v>
      </c>
      <c r="K94" s="4" t="s">
        <v>59</v>
      </c>
      <c r="L94" s="4" t="s">
        <v>150</v>
      </c>
      <c r="M94" s="20">
        <f t="shared" si="9"/>
        <v>44663</v>
      </c>
      <c r="N94" s="20">
        <f t="shared" si="10"/>
        <v>44712</v>
      </c>
      <c r="O94" s="20">
        <f t="shared" si="11"/>
        <v>44817</v>
      </c>
      <c r="P94" s="16">
        <f t="shared" si="12"/>
        <v>154</v>
      </c>
      <c r="Q94" s="16">
        <f t="shared" si="13"/>
        <v>105</v>
      </c>
    </row>
    <row r="95" spans="1:17">
      <c r="A95" s="16">
        <v>2022</v>
      </c>
      <c r="B95" s="16" t="s">
        <v>10</v>
      </c>
      <c r="C95" s="16" t="str">
        <f t="shared" si="7"/>
        <v>경북 5호</v>
      </c>
      <c r="D95" s="16" t="str">
        <f t="shared" si="8"/>
        <v>Shine Muscat × Beni Balad</v>
      </c>
      <c r="E95" s="4" t="s">
        <v>17</v>
      </c>
      <c r="F95" s="12" t="s">
        <v>28</v>
      </c>
      <c r="G95" s="12" t="s">
        <v>28</v>
      </c>
      <c r="H95" s="12" t="s">
        <v>28</v>
      </c>
      <c r="I95" s="4" t="s">
        <v>28</v>
      </c>
      <c r="J95" s="4" t="s">
        <v>28</v>
      </c>
      <c r="K95" s="4" t="s">
        <v>28</v>
      </c>
      <c r="L95" s="4"/>
      <c r="M95" s="20" t="str">
        <f t="shared" si="9"/>
        <v/>
      </c>
      <c r="N95" s="20" t="str">
        <f t="shared" si="10"/>
        <v/>
      </c>
      <c r="O95" s="20" t="str">
        <f t="shared" si="11"/>
        <v/>
      </c>
      <c r="P95" s="16" t="str">
        <f t="shared" si="12"/>
        <v/>
      </c>
      <c r="Q95" s="16" t="str">
        <f t="shared" si="13"/>
        <v/>
      </c>
    </row>
    <row r="96" spans="1:17">
      <c r="A96" s="16">
        <v>2022</v>
      </c>
      <c r="B96" s="16" t="s">
        <v>10</v>
      </c>
      <c r="C96" s="16" t="str">
        <f t="shared" si="7"/>
        <v>경북 5호</v>
      </c>
      <c r="D96" s="16" t="str">
        <f t="shared" si="8"/>
        <v>Shine Muscat × Beni Balad</v>
      </c>
      <c r="E96" s="4" t="s">
        <v>18</v>
      </c>
      <c r="F96" s="12" t="s">
        <v>210</v>
      </c>
      <c r="G96" s="12" t="s">
        <v>198</v>
      </c>
      <c r="H96" s="12" t="s">
        <v>260</v>
      </c>
      <c r="I96" s="4" t="s">
        <v>31</v>
      </c>
      <c r="J96" s="4" t="s">
        <v>31</v>
      </c>
      <c r="K96" s="4" t="s">
        <v>24</v>
      </c>
      <c r="L96" s="4" t="s">
        <v>150</v>
      </c>
      <c r="M96" s="20">
        <f t="shared" si="9"/>
        <v>44663</v>
      </c>
      <c r="N96" s="20">
        <f t="shared" si="10"/>
        <v>44704</v>
      </c>
      <c r="O96" s="20">
        <f t="shared" si="11"/>
        <v>44825</v>
      </c>
      <c r="P96" s="16">
        <f t="shared" si="12"/>
        <v>162</v>
      </c>
      <c r="Q96" s="16">
        <f t="shared" si="13"/>
        <v>121</v>
      </c>
    </row>
    <row r="97" spans="1:17">
      <c r="A97" s="16">
        <v>2022</v>
      </c>
      <c r="B97" s="16" t="s">
        <v>10</v>
      </c>
      <c r="C97" s="16" t="str">
        <f t="shared" si="7"/>
        <v>경북 5호</v>
      </c>
      <c r="D97" s="16" t="str">
        <f t="shared" si="8"/>
        <v>Shine Muscat × Beni Balad</v>
      </c>
      <c r="E97" s="4" t="s">
        <v>19</v>
      </c>
      <c r="F97" s="12" t="s">
        <v>229</v>
      </c>
      <c r="G97" s="12" t="s">
        <v>203</v>
      </c>
      <c r="H97" s="12" t="s">
        <v>28</v>
      </c>
      <c r="I97" s="4" t="s">
        <v>24</v>
      </c>
      <c r="J97" s="4" t="s">
        <v>24</v>
      </c>
      <c r="K97" s="4" t="s">
        <v>24</v>
      </c>
      <c r="L97" s="4"/>
      <c r="M97" s="20">
        <f t="shared" si="9"/>
        <v>44658</v>
      </c>
      <c r="N97" s="20">
        <f t="shared" si="10"/>
        <v>44706</v>
      </c>
      <c r="O97" s="20" t="str">
        <f t="shared" si="11"/>
        <v/>
      </c>
      <c r="P97" s="16" t="str">
        <f t="shared" si="12"/>
        <v/>
      </c>
      <c r="Q97" s="16" t="str">
        <f t="shared" si="13"/>
        <v/>
      </c>
    </row>
    <row r="98" spans="1:17">
      <c r="A98" s="16">
        <v>2022</v>
      </c>
      <c r="B98" s="16" t="s">
        <v>182</v>
      </c>
      <c r="C98" s="16" t="str">
        <f t="shared" si="7"/>
        <v>경북 6호</v>
      </c>
      <c r="D98" s="16" t="str">
        <f t="shared" si="8"/>
        <v>Shine Muscat × Beni Balad</v>
      </c>
      <c r="E98" s="4" t="s">
        <v>12</v>
      </c>
      <c r="F98" s="12" t="s">
        <v>187</v>
      </c>
      <c r="G98" s="12" t="s">
        <v>191</v>
      </c>
      <c r="H98" s="12" t="s">
        <v>214</v>
      </c>
      <c r="I98" s="4" t="s">
        <v>24</v>
      </c>
      <c r="J98" s="4" t="s">
        <v>24</v>
      </c>
      <c r="K98" s="4" t="s">
        <v>31</v>
      </c>
      <c r="L98" s="4" t="s">
        <v>150</v>
      </c>
      <c r="M98" s="20">
        <f t="shared" si="9"/>
        <v>44666</v>
      </c>
      <c r="N98" s="20">
        <f t="shared" si="10"/>
        <v>44712</v>
      </c>
      <c r="O98" s="20">
        <f t="shared" si="11"/>
        <v>44812</v>
      </c>
      <c r="P98" s="16">
        <f t="shared" si="12"/>
        <v>146</v>
      </c>
      <c r="Q98" s="16">
        <f t="shared" si="13"/>
        <v>100</v>
      </c>
    </row>
    <row r="99" spans="1:17">
      <c r="A99" s="16">
        <v>2022</v>
      </c>
      <c r="B99" s="16" t="s">
        <v>182</v>
      </c>
      <c r="C99" s="16" t="str">
        <f t="shared" si="7"/>
        <v>경북 6호</v>
      </c>
      <c r="D99" s="16" t="str">
        <f t="shared" si="8"/>
        <v>Shine Muscat × Beni Balad</v>
      </c>
      <c r="E99" s="4" t="s">
        <v>13</v>
      </c>
      <c r="F99" s="12" t="s">
        <v>28</v>
      </c>
      <c r="G99" s="12" t="s">
        <v>28</v>
      </c>
      <c r="H99" s="12" t="s">
        <v>28</v>
      </c>
      <c r="I99" s="4" t="s">
        <v>28</v>
      </c>
      <c r="J99" s="4" t="s">
        <v>28</v>
      </c>
      <c r="K99" s="4" t="s">
        <v>28</v>
      </c>
      <c r="L99" s="4"/>
      <c r="M99" s="20" t="str">
        <f t="shared" si="9"/>
        <v/>
      </c>
      <c r="N99" s="20" t="str">
        <f t="shared" si="10"/>
        <v/>
      </c>
      <c r="O99" s="20" t="str">
        <f t="shared" si="11"/>
        <v/>
      </c>
      <c r="P99" s="16" t="str">
        <f t="shared" si="12"/>
        <v/>
      </c>
      <c r="Q99" s="16" t="str">
        <f t="shared" si="13"/>
        <v/>
      </c>
    </row>
    <row r="100" spans="1:17">
      <c r="A100" s="16">
        <v>2022</v>
      </c>
      <c r="B100" s="16" t="s">
        <v>20</v>
      </c>
      <c r="C100" s="16" t="str">
        <f t="shared" si="7"/>
        <v>경북 6호</v>
      </c>
      <c r="D100" s="16" t="str">
        <f t="shared" si="8"/>
        <v>Shine Muscat × Beni Balad</v>
      </c>
      <c r="E100" s="4" t="s">
        <v>14</v>
      </c>
      <c r="F100" s="12" t="s">
        <v>184</v>
      </c>
      <c r="G100" s="12" t="s">
        <v>28</v>
      </c>
      <c r="H100" s="12" t="s">
        <v>28</v>
      </c>
      <c r="I100" s="4" t="s">
        <v>24</v>
      </c>
      <c r="J100" s="4" t="s">
        <v>24</v>
      </c>
      <c r="K100" s="4" t="s">
        <v>59</v>
      </c>
      <c r="L100" s="4"/>
      <c r="M100" s="20">
        <f t="shared" si="9"/>
        <v>44672</v>
      </c>
      <c r="N100" s="20" t="str">
        <f t="shared" si="10"/>
        <v/>
      </c>
      <c r="O100" s="20" t="str">
        <f t="shared" si="11"/>
        <v/>
      </c>
      <c r="P100" s="16" t="str">
        <f t="shared" si="12"/>
        <v/>
      </c>
      <c r="Q100" s="16" t="str">
        <f t="shared" si="13"/>
        <v/>
      </c>
    </row>
    <row r="101" spans="1:17">
      <c r="A101" s="16">
        <v>2022</v>
      </c>
      <c r="B101" s="16" t="s">
        <v>20</v>
      </c>
      <c r="C101" s="16" t="str">
        <f t="shared" si="7"/>
        <v>경북 6호</v>
      </c>
      <c r="D101" s="16" t="str">
        <f t="shared" si="8"/>
        <v>Shine Muscat × Beni Balad</v>
      </c>
      <c r="E101" s="4" t="s">
        <v>15</v>
      </c>
      <c r="F101" s="12" t="s">
        <v>205</v>
      </c>
      <c r="G101" s="12" t="s">
        <v>28</v>
      </c>
      <c r="H101" s="12" t="s">
        <v>28</v>
      </c>
      <c r="I101" s="4" t="s">
        <v>31</v>
      </c>
      <c r="J101" s="4" t="s">
        <v>31</v>
      </c>
      <c r="K101" s="4" t="s">
        <v>24</v>
      </c>
      <c r="L101" s="4" t="s">
        <v>150</v>
      </c>
      <c r="M101" s="20">
        <f t="shared" si="9"/>
        <v>44661</v>
      </c>
      <c r="N101" s="20" t="str">
        <f t="shared" si="10"/>
        <v/>
      </c>
      <c r="O101" s="20" t="str">
        <f t="shared" si="11"/>
        <v/>
      </c>
      <c r="P101" s="16" t="str">
        <f t="shared" si="12"/>
        <v/>
      </c>
      <c r="Q101" s="16" t="str">
        <f t="shared" si="13"/>
        <v/>
      </c>
    </row>
    <row r="102" spans="1:17">
      <c r="A102" s="16">
        <v>2022</v>
      </c>
      <c r="B102" s="16" t="s">
        <v>20</v>
      </c>
      <c r="C102" s="16" t="str">
        <f t="shared" si="7"/>
        <v>경북 6호</v>
      </c>
      <c r="D102" s="16" t="str">
        <f t="shared" si="8"/>
        <v>Shine Muscat × Beni Balad</v>
      </c>
      <c r="E102" s="4" t="s">
        <v>16</v>
      </c>
      <c r="F102" s="12" t="s">
        <v>205</v>
      </c>
      <c r="G102" s="12" t="s">
        <v>211</v>
      </c>
      <c r="H102" s="12" t="s">
        <v>254</v>
      </c>
      <c r="I102" s="4" t="s">
        <v>24</v>
      </c>
      <c r="J102" s="4" t="s">
        <v>24</v>
      </c>
      <c r="K102" s="4" t="s">
        <v>59</v>
      </c>
      <c r="L102" s="4" t="s">
        <v>150</v>
      </c>
      <c r="M102" s="20">
        <f t="shared" si="9"/>
        <v>44661</v>
      </c>
      <c r="N102" s="20">
        <f t="shared" si="10"/>
        <v>44716</v>
      </c>
      <c r="O102" s="20">
        <f t="shared" si="11"/>
        <v>44817</v>
      </c>
      <c r="P102" s="16">
        <f t="shared" si="12"/>
        <v>156</v>
      </c>
      <c r="Q102" s="16">
        <f t="shared" si="13"/>
        <v>101</v>
      </c>
    </row>
    <row r="103" spans="1:17">
      <c r="A103" s="16">
        <v>2022</v>
      </c>
      <c r="B103" s="16" t="s">
        <v>20</v>
      </c>
      <c r="C103" s="16" t="str">
        <f t="shared" si="7"/>
        <v>경북 6호</v>
      </c>
      <c r="D103" s="16" t="str">
        <f t="shared" si="8"/>
        <v>Shine Muscat × Beni Balad</v>
      </c>
      <c r="E103" s="4" t="s">
        <v>17</v>
      </c>
      <c r="F103" s="12" t="s">
        <v>28</v>
      </c>
      <c r="G103" s="12" t="s">
        <v>28</v>
      </c>
      <c r="H103" s="12" t="s">
        <v>28</v>
      </c>
      <c r="I103" s="4" t="s">
        <v>28</v>
      </c>
      <c r="J103" s="4" t="s">
        <v>28</v>
      </c>
      <c r="K103" s="4" t="s">
        <v>28</v>
      </c>
      <c r="L103" s="4"/>
      <c r="M103" s="20" t="str">
        <f t="shared" si="9"/>
        <v/>
      </c>
      <c r="N103" s="20" t="str">
        <f t="shared" si="10"/>
        <v/>
      </c>
      <c r="O103" s="20" t="str">
        <f t="shared" si="11"/>
        <v/>
      </c>
      <c r="P103" s="16" t="str">
        <f t="shared" si="12"/>
        <v/>
      </c>
      <c r="Q103" s="16" t="str">
        <f t="shared" si="13"/>
        <v/>
      </c>
    </row>
    <row r="104" spans="1:17">
      <c r="A104" s="16">
        <v>2022</v>
      </c>
      <c r="B104" s="16" t="s">
        <v>20</v>
      </c>
      <c r="C104" s="16" t="str">
        <f t="shared" si="7"/>
        <v>경북 6호</v>
      </c>
      <c r="D104" s="16" t="str">
        <f t="shared" si="8"/>
        <v>Shine Muscat × Beni Balad</v>
      </c>
      <c r="E104" s="4" t="s">
        <v>18</v>
      </c>
      <c r="F104" s="12" t="s">
        <v>223</v>
      </c>
      <c r="G104" s="12" t="s">
        <v>261</v>
      </c>
      <c r="H104" s="12" t="s">
        <v>260</v>
      </c>
      <c r="I104" s="4" t="s">
        <v>31</v>
      </c>
      <c r="J104" s="4" t="s">
        <v>31</v>
      </c>
      <c r="K104" s="4" t="s">
        <v>24</v>
      </c>
      <c r="L104" s="4" t="s">
        <v>150</v>
      </c>
      <c r="M104" s="20">
        <f t="shared" si="9"/>
        <v>44664</v>
      </c>
      <c r="N104" s="20">
        <f t="shared" si="10"/>
        <v>44702</v>
      </c>
      <c r="O104" s="20">
        <f t="shared" si="11"/>
        <v>44825</v>
      </c>
      <c r="P104" s="16">
        <f t="shared" si="12"/>
        <v>161</v>
      </c>
      <c r="Q104" s="16">
        <f t="shared" si="13"/>
        <v>123</v>
      </c>
    </row>
    <row r="105" spans="1:17">
      <c r="A105" s="16">
        <v>2022</v>
      </c>
      <c r="B105" s="16" t="s">
        <v>20</v>
      </c>
      <c r="C105" s="16" t="str">
        <f t="shared" si="7"/>
        <v>경북 6호</v>
      </c>
      <c r="D105" s="16" t="str">
        <f t="shared" si="8"/>
        <v>Shine Muscat × Beni Balad</v>
      </c>
      <c r="E105" s="4" t="s">
        <v>19</v>
      </c>
      <c r="F105" s="12" t="s">
        <v>251</v>
      </c>
      <c r="G105" s="12" t="s">
        <v>198</v>
      </c>
      <c r="H105" s="12" t="s">
        <v>262</v>
      </c>
      <c r="I105" s="4" t="s">
        <v>24</v>
      </c>
      <c r="J105" s="4" t="s">
        <v>24</v>
      </c>
      <c r="K105" s="4" t="s">
        <v>24</v>
      </c>
      <c r="L105" s="4"/>
      <c r="M105" s="20">
        <f t="shared" si="9"/>
        <v>44656</v>
      </c>
      <c r="N105" s="20">
        <f t="shared" si="10"/>
        <v>44704</v>
      </c>
      <c r="O105" s="20">
        <f t="shared" si="11"/>
        <v>44809</v>
      </c>
      <c r="P105" s="16">
        <f t="shared" si="12"/>
        <v>153</v>
      </c>
      <c r="Q105" s="16">
        <f t="shared" si="13"/>
        <v>105</v>
      </c>
    </row>
    <row r="106" spans="1:17">
      <c r="A106" s="16">
        <v>2022</v>
      </c>
      <c r="B106" s="16" t="s">
        <v>115</v>
      </c>
      <c r="C106" s="16" t="str">
        <f t="shared" si="7"/>
        <v>Campbell Early</v>
      </c>
      <c r="D106" s="16" t="str">
        <f t="shared" si="8"/>
        <v>대조</v>
      </c>
      <c r="E106" s="4" t="s">
        <v>12</v>
      </c>
      <c r="F106" s="12" t="s">
        <v>187</v>
      </c>
      <c r="G106" s="12" t="s">
        <v>191</v>
      </c>
      <c r="H106" s="12" t="s">
        <v>214</v>
      </c>
      <c r="I106" s="4" t="s">
        <v>31</v>
      </c>
      <c r="J106" s="4" t="s">
        <v>31</v>
      </c>
      <c r="K106" s="4" t="s">
        <v>31</v>
      </c>
      <c r="L106" s="4"/>
      <c r="M106" s="20">
        <f t="shared" si="9"/>
        <v>44666</v>
      </c>
      <c r="N106" s="20">
        <f t="shared" si="10"/>
        <v>44712</v>
      </c>
      <c r="O106" s="20">
        <f t="shared" si="11"/>
        <v>44812</v>
      </c>
      <c r="P106" s="16">
        <f t="shared" si="12"/>
        <v>146</v>
      </c>
      <c r="Q106" s="16">
        <f t="shared" si="13"/>
        <v>100</v>
      </c>
    </row>
    <row r="107" spans="1:17">
      <c r="A107" s="16">
        <v>2022</v>
      </c>
      <c r="B107" s="16" t="s">
        <v>115</v>
      </c>
      <c r="C107" s="16" t="str">
        <f t="shared" si="7"/>
        <v>Campbell Early</v>
      </c>
      <c r="D107" s="16" t="str">
        <f t="shared" si="8"/>
        <v>대조</v>
      </c>
      <c r="E107" s="4" t="s">
        <v>13</v>
      </c>
      <c r="F107" s="12" t="s">
        <v>223</v>
      </c>
      <c r="G107" s="12" t="s">
        <v>200</v>
      </c>
      <c r="H107" s="12" t="s">
        <v>214</v>
      </c>
      <c r="I107" s="4" t="s">
        <v>31</v>
      </c>
      <c r="J107" s="4" t="s">
        <v>31</v>
      </c>
      <c r="K107" s="4" t="s">
        <v>24</v>
      </c>
      <c r="L107" s="4"/>
      <c r="M107" s="20">
        <f t="shared" si="9"/>
        <v>44664</v>
      </c>
      <c r="N107" s="20">
        <f t="shared" si="10"/>
        <v>44708</v>
      </c>
      <c r="O107" s="20">
        <f t="shared" si="11"/>
        <v>44812</v>
      </c>
      <c r="P107" s="16">
        <f t="shared" si="12"/>
        <v>148</v>
      </c>
      <c r="Q107" s="16">
        <f t="shared" si="13"/>
        <v>104</v>
      </c>
    </row>
    <row r="108" spans="1:17">
      <c r="A108" s="16">
        <v>2022</v>
      </c>
      <c r="B108" s="16" t="s">
        <v>115</v>
      </c>
      <c r="C108" s="16" t="str">
        <f t="shared" si="7"/>
        <v>Campbell Early</v>
      </c>
      <c r="D108" s="16" t="str">
        <f t="shared" si="8"/>
        <v>대조</v>
      </c>
      <c r="E108" s="4" t="s">
        <v>14</v>
      </c>
      <c r="F108" s="12" t="s">
        <v>187</v>
      </c>
      <c r="G108" s="12" t="s">
        <v>237</v>
      </c>
      <c r="H108" s="12" t="s">
        <v>228</v>
      </c>
      <c r="I108" s="4" t="s">
        <v>31</v>
      </c>
      <c r="J108" s="4" t="s">
        <v>31</v>
      </c>
      <c r="K108" s="4" t="s">
        <v>31</v>
      </c>
      <c r="L108" s="4"/>
      <c r="M108" s="20">
        <f t="shared" si="9"/>
        <v>44666</v>
      </c>
      <c r="N108" s="20">
        <f t="shared" si="10"/>
        <v>44701</v>
      </c>
      <c r="O108" s="20">
        <f t="shared" si="11"/>
        <v>44792</v>
      </c>
      <c r="P108" s="16">
        <f t="shared" si="12"/>
        <v>126</v>
      </c>
      <c r="Q108" s="16">
        <f t="shared" si="13"/>
        <v>91</v>
      </c>
    </row>
    <row r="109" spans="1:17">
      <c r="A109" s="16">
        <v>2022</v>
      </c>
      <c r="B109" s="16" t="s">
        <v>115</v>
      </c>
      <c r="C109" s="16" t="str">
        <f t="shared" si="7"/>
        <v>Campbell Early</v>
      </c>
      <c r="D109" s="16" t="str">
        <f t="shared" si="8"/>
        <v>대조</v>
      </c>
      <c r="E109" s="4" t="s">
        <v>15</v>
      </c>
      <c r="F109" s="12" t="s">
        <v>190</v>
      </c>
      <c r="G109" s="12" t="s">
        <v>203</v>
      </c>
      <c r="H109" s="12" t="s">
        <v>263</v>
      </c>
      <c r="I109" s="4" t="s">
        <v>31</v>
      </c>
      <c r="J109" s="4" t="s">
        <v>31</v>
      </c>
      <c r="K109" s="4" t="s">
        <v>31</v>
      </c>
      <c r="L109" s="4"/>
      <c r="M109" s="20">
        <f t="shared" si="9"/>
        <v>44667</v>
      </c>
      <c r="N109" s="20">
        <f t="shared" si="10"/>
        <v>44706</v>
      </c>
      <c r="O109" s="20">
        <f t="shared" si="11"/>
        <v>44791</v>
      </c>
      <c r="P109" s="16">
        <f t="shared" si="12"/>
        <v>124</v>
      </c>
      <c r="Q109" s="16">
        <f t="shared" si="13"/>
        <v>85</v>
      </c>
    </row>
    <row r="110" spans="1:17">
      <c r="A110" s="16">
        <v>2022</v>
      </c>
      <c r="B110" s="16" t="s">
        <v>115</v>
      </c>
      <c r="C110" s="16" t="str">
        <f t="shared" si="7"/>
        <v>Campbell Early</v>
      </c>
      <c r="D110" s="16" t="str">
        <f t="shared" si="8"/>
        <v>대조</v>
      </c>
      <c r="E110" s="4" t="s">
        <v>16</v>
      </c>
      <c r="F110" s="12" t="s">
        <v>205</v>
      </c>
      <c r="G110" s="12" t="s">
        <v>200</v>
      </c>
      <c r="H110" s="12" t="s">
        <v>235</v>
      </c>
      <c r="I110" s="4" t="s">
        <v>31</v>
      </c>
      <c r="J110" s="4" t="s">
        <v>31</v>
      </c>
      <c r="K110" s="4" t="s">
        <v>24</v>
      </c>
      <c r="L110" s="4"/>
      <c r="M110" s="20">
        <f t="shared" si="9"/>
        <v>44661</v>
      </c>
      <c r="N110" s="20">
        <f t="shared" si="10"/>
        <v>44708</v>
      </c>
      <c r="O110" s="20">
        <f t="shared" si="11"/>
        <v>44795</v>
      </c>
      <c r="P110" s="16">
        <f t="shared" si="12"/>
        <v>134</v>
      </c>
      <c r="Q110" s="16">
        <f t="shared" si="13"/>
        <v>87</v>
      </c>
    </row>
    <row r="111" spans="1:17">
      <c r="A111" s="16">
        <v>2022</v>
      </c>
      <c r="B111" s="16" t="s">
        <v>115</v>
      </c>
      <c r="C111" s="16" t="str">
        <f t="shared" si="7"/>
        <v>Campbell Early</v>
      </c>
      <c r="D111" s="16" t="str">
        <f t="shared" si="8"/>
        <v>대조</v>
      </c>
      <c r="E111" s="4" t="s">
        <v>17</v>
      </c>
      <c r="F111" s="12" t="s">
        <v>264</v>
      </c>
      <c r="G111" s="12" t="s">
        <v>237</v>
      </c>
      <c r="H111" s="12" t="s">
        <v>212</v>
      </c>
      <c r="I111" s="4" t="s">
        <v>31</v>
      </c>
      <c r="J111" s="4" t="s">
        <v>31</v>
      </c>
      <c r="K111" s="4" t="s">
        <v>31</v>
      </c>
      <c r="L111" s="4"/>
      <c r="M111" s="20">
        <f t="shared" si="9"/>
        <v>44656</v>
      </c>
      <c r="N111" s="20">
        <f t="shared" si="10"/>
        <v>44701</v>
      </c>
      <c r="O111" s="20">
        <f t="shared" si="11"/>
        <v>44798</v>
      </c>
      <c r="P111" s="16">
        <f t="shared" si="12"/>
        <v>142</v>
      </c>
      <c r="Q111" s="16">
        <f t="shared" si="13"/>
        <v>97</v>
      </c>
    </row>
    <row r="112" spans="1:17">
      <c r="A112" s="16">
        <v>2022</v>
      </c>
      <c r="B112" s="16" t="s">
        <v>115</v>
      </c>
      <c r="C112" s="16" t="str">
        <f t="shared" si="7"/>
        <v>Campbell Early</v>
      </c>
      <c r="D112" s="16" t="str">
        <f t="shared" si="8"/>
        <v>대조</v>
      </c>
      <c r="E112" s="4" t="s">
        <v>18</v>
      </c>
      <c r="F112" s="12" t="s">
        <v>210</v>
      </c>
      <c r="G112" s="12" t="s">
        <v>265</v>
      </c>
      <c r="H112" s="12" t="s">
        <v>225</v>
      </c>
      <c r="I112" s="4" t="s">
        <v>31</v>
      </c>
      <c r="J112" s="4" t="s">
        <v>31</v>
      </c>
      <c r="K112" s="4" t="s">
        <v>31</v>
      </c>
      <c r="L112" s="4"/>
      <c r="M112" s="20">
        <f t="shared" si="9"/>
        <v>44663</v>
      </c>
      <c r="N112" s="20">
        <f t="shared" si="10"/>
        <v>44698</v>
      </c>
      <c r="O112" s="20">
        <f t="shared" si="11"/>
        <v>44789</v>
      </c>
      <c r="P112" s="16">
        <f t="shared" si="12"/>
        <v>126</v>
      </c>
      <c r="Q112" s="16">
        <f t="shared" si="13"/>
        <v>91</v>
      </c>
    </row>
    <row r="113" spans="1:17">
      <c r="A113" s="16">
        <v>2022</v>
      </c>
      <c r="B113" s="16" t="s">
        <v>115</v>
      </c>
      <c r="C113" s="16" t="str">
        <f t="shared" si="7"/>
        <v>Campbell Early</v>
      </c>
      <c r="D113" s="16" t="str">
        <f t="shared" si="8"/>
        <v>대조</v>
      </c>
      <c r="E113" s="4" t="s">
        <v>19</v>
      </c>
      <c r="F113" s="12" t="s">
        <v>202</v>
      </c>
      <c r="G113" s="12" t="s">
        <v>266</v>
      </c>
      <c r="H113" s="12" t="s">
        <v>242</v>
      </c>
      <c r="I113" s="4" t="s">
        <v>31</v>
      </c>
      <c r="J113" s="4" t="s">
        <v>31</v>
      </c>
      <c r="K113" s="4" t="s">
        <v>31</v>
      </c>
      <c r="L113" s="4"/>
      <c r="M113" s="20">
        <f t="shared" si="9"/>
        <v>44655</v>
      </c>
      <c r="N113" s="20">
        <f t="shared" si="10"/>
        <v>44687</v>
      </c>
      <c r="O113" s="20">
        <f t="shared" si="11"/>
        <v>44776</v>
      </c>
      <c r="P113" s="16">
        <f t="shared" si="12"/>
        <v>121</v>
      </c>
      <c r="Q113" s="16">
        <f t="shared" si="13"/>
        <v>89</v>
      </c>
    </row>
    <row r="114" spans="1:17">
      <c r="A114" s="16">
        <v>2022</v>
      </c>
      <c r="B114" s="16" t="s">
        <v>114</v>
      </c>
      <c r="C114" s="16" t="str">
        <f t="shared" si="7"/>
        <v>Kyoho</v>
      </c>
      <c r="D114" s="16" t="str">
        <f t="shared" si="8"/>
        <v>대조</v>
      </c>
      <c r="E114" s="4" t="s">
        <v>12</v>
      </c>
      <c r="F114" s="12" t="s">
        <v>187</v>
      </c>
      <c r="G114" s="12" t="s">
        <v>185</v>
      </c>
      <c r="H114" s="12" t="s">
        <v>267</v>
      </c>
      <c r="I114" s="4" t="s">
        <v>24</v>
      </c>
      <c r="J114" s="4" t="s">
        <v>24</v>
      </c>
      <c r="K114" s="4" t="s">
        <v>31</v>
      </c>
      <c r="L114" s="4"/>
      <c r="M114" s="20">
        <f t="shared" si="9"/>
        <v>44666</v>
      </c>
      <c r="N114" s="20">
        <f t="shared" si="10"/>
        <v>44710</v>
      </c>
      <c r="O114" s="20">
        <f t="shared" si="11"/>
        <v>44818</v>
      </c>
      <c r="P114" s="16">
        <f t="shared" si="12"/>
        <v>152</v>
      </c>
      <c r="Q114" s="16">
        <f t="shared" si="13"/>
        <v>108</v>
      </c>
    </row>
    <row r="115" spans="1:17">
      <c r="A115" s="16">
        <v>2022</v>
      </c>
      <c r="B115" s="16" t="s">
        <v>114</v>
      </c>
      <c r="C115" s="16" t="str">
        <f t="shared" si="7"/>
        <v>Kyoho</v>
      </c>
      <c r="D115" s="16" t="str">
        <f t="shared" si="8"/>
        <v>대조</v>
      </c>
      <c r="E115" s="4" t="s">
        <v>13</v>
      </c>
      <c r="F115" s="12" t="s">
        <v>190</v>
      </c>
      <c r="G115" s="12" t="s">
        <v>247</v>
      </c>
      <c r="H115" s="12" t="s">
        <v>267</v>
      </c>
      <c r="I115" s="4" t="s">
        <v>24</v>
      </c>
      <c r="J115" s="4" t="s">
        <v>24</v>
      </c>
      <c r="K115" s="4" t="s">
        <v>31</v>
      </c>
      <c r="L115" s="4"/>
      <c r="M115" s="20">
        <f t="shared" si="9"/>
        <v>44667</v>
      </c>
      <c r="N115" s="20">
        <f t="shared" si="10"/>
        <v>44717</v>
      </c>
      <c r="O115" s="20">
        <f t="shared" si="11"/>
        <v>44818</v>
      </c>
      <c r="P115" s="16">
        <f t="shared" si="12"/>
        <v>151</v>
      </c>
      <c r="Q115" s="16">
        <f t="shared" si="13"/>
        <v>101</v>
      </c>
    </row>
    <row r="116" spans="1:17">
      <c r="A116" s="16">
        <v>2022</v>
      </c>
      <c r="B116" s="16" t="s">
        <v>114</v>
      </c>
      <c r="C116" s="16" t="str">
        <f t="shared" si="7"/>
        <v>Kyoho</v>
      </c>
      <c r="D116" s="16" t="str">
        <f t="shared" si="8"/>
        <v>대조</v>
      </c>
      <c r="E116" s="4" t="s">
        <v>14</v>
      </c>
      <c r="F116" s="12" t="s">
        <v>246</v>
      </c>
      <c r="G116" s="12" t="s">
        <v>200</v>
      </c>
      <c r="H116" s="12" t="s">
        <v>215</v>
      </c>
      <c r="I116" s="4" t="s">
        <v>24</v>
      </c>
      <c r="J116" s="4" t="s">
        <v>24</v>
      </c>
      <c r="K116" s="4" t="s">
        <v>24</v>
      </c>
      <c r="L116" s="4"/>
      <c r="M116" s="20">
        <f t="shared" si="9"/>
        <v>44673</v>
      </c>
      <c r="N116" s="20">
        <f t="shared" si="10"/>
        <v>44708</v>
      </c>
      <c r="O116" s="20">
        <f t="shared" si="11"/>
        <v>44831</v>
      </c>
      <c r="P116" s="16">
        <f t="shared" si="12"/>
        <v>158</v>
      </c>
      <c r="Q116" s="16">
        <f t="shared" si="13"/>
        <v>123</v>
      </c>
    </row>
    <row r="117" spans="1:17">
      <c r="A117" s="16">
        <v>2022</v>
      </c>
      <c r="B117" s="16" t="s">
        <v>114</v>
      </c>
      <c r="C117" s="16" t="str">
        <f t="shared" si="7"/>
        <v>Kyoho</v>
      </c>
      <c r="D117" s="16" t="str">
        <f t="shared" si="8"/>
        <v>대조</v>
      </c>
      <c r="E117" s="4" t="s">
        <v>15</v>
      </c>
      <c r="F117" s="12" t="s">
        <v>252</v>
      </c>
      <c r="G117" s="12" t="s">
        <v>206</v>
      </c>
      <c r="H117" s="12" t="s">
        <v>186</v>
      </c>
      <c r="I117" s="4" t="s">
        <v>24</v>
      </c>
      <c r="J117" s="4" t="s">
        <v>24</v>
      </c>
      <c r="K117" s="4" t="s">
        <v>24</v>
      </c>
      <c r="L117" s="4"/>
      <c r="M117" s="20">
        <f t="shared" si="9"/>
        <v>44669</v>
      </c>
      <c r="N117" s="20">
        <f t="shared" si="10"/>
        <v>44711</v>
      </c>
      <c r="O117" s="20">
        <f t="shared" si="11"/>
        <v>44819</v>
      </c>
      <c r="P117" s="16">
        <f t="shared" si="12"/>
        <v>150</v>
      </c>
      <c r="Q117" s="16">
        <f t="shared" si="13"/>
        <v>108</v>
      </c>
    </row>
    <row r="118" spans="1:17">
      <c r="A118" s="16">
        <v>2022</v>
      </c>
      <c r="B118" s="16" t="s">
        <v>114</v>
      </c>
      <c r="C118" s="16" t="str">
        <f t="shared" si="7"/>
        <v>Kyoho</v>
      </c>
      <c r="D118" s="16" t="str">
        <f t="shared" si="8"/>
        <v>대조</v>
      </c>
      <c r="E118" s="4" t="s">
        <v>16</v>
      </c>
      <c r="F118" s="12" t="s">
        <v>184</v>
      </c>
      <c r="G118" s="12" t="s">
        <v>232</v>
      </c>
      <c r="H118" s="12" t="s">
        <v>212</v>
      </c>
      <c r="I118" s="4" t="s">
        <v>24</v>
      </c>
      <c r="J118" s="4" t="s">
        <v>31</v>
      </c>
      <c r="K118" s="4" t="s">
        <v>31</v>
      </c>
      <c r="L118" s="4"/>
      <c r="M118" s="20">
        <f t="shared" si="9"/>
        <v>44672</v>
      </c>
      <c r="N118" s="20">
        <f t="shared" si="10"/>
        <v>44714</v>
      </c>
      <c r="O118" s="20">
        <f t="shared" si="11"/>
        <v>44798</v>
      </c>
      <c r="P118" s="16">
        <f t="shared" si="12"/>
        <v>126</v>
      </c>
      <c r="Q118" s="16">
        <f t="shared" si="13"/>
        <v>84</v>
      </c>
    </row>
    <row r="119" spans="1:17">
      <c r="A119" s="16">
        <v>2022</v>
      </c>
      <c r="B119" s="16" t="s">
        <v>114</v>
      </c>
      <c r="C119" s="16" t="str">
        <f t="shared" si="7"/>
        <v>Kyoho</v>
      </c>
      <c r="D119" s="16" t="str">
        <f t="shared" si="8"/>
        <v>대조</v>
      </c>
      <c r="E119" s="4" t="s">
        <v>17</v>
      </c>
      <c r="F119" s="12" t="s">
        <v>197</v>
      </c>
      <c r="G119" s="12" t="s">
        <v>256</v>
      </c>
      <c r="H119" s="12" t="s">
        <v>215</v>
      </c>
      <c r="I119" s="4" t="s">
        <v>31</v>
      </c>
      <c r="J119" s="4" t="s">
        <v>31</v>
      </c>
      <c r="K119" s="4" t="s">
        <v>31</v>
      </c>
      <c r="L119" s="4"/>
      <c r="M119" s="20">
        <f t="shared" si="9"/>
        <v>44662</v>
      </c>
      <c r="N119" s="20">
        <f t="shared" si="10"/>
        <v>44709</v>
      </c>
      <c r="O119" s="20">
        <f t="shared" si="11"/>
        <v>44831</v>
      </c>
      <c r="P119" s="16">
        <f t="shared" si="12"/>
        <v>169</v>
      </c>
      <c r="Q119" s="16">
        <f t="shared" si="13"/>
        <v>122</v>
      </c>
    </row>
    <row r="120" spans="1:17">
      <c r="A120" s="16">
        <v>2022</v>
      </c>
      <c r="B120" s="16" t="s">
        <v>114</v>
      </c>
      <c r="C120" s="16" t="str">
        <f t="shared" si="7"/>
        <v>Kyoho</v>
      </c>
      <c r="D120" s="16" t="str">
        <f t="shared" si="8"/>
        <v>대조</v>
      </c>
      <c r="E120" s="4" t="s">
        <v>18</v>
      </c>
      <c r="F120" s="12" t="s">
        <v>187</v>
      </c>
      <c r="G120" s="12" t="s">
        <v>200</v>
      </c>
      <c r="H120" s="12" t="s">
        <v>214</v>
      </c>
      <c r="I120" s="4" t="s">
        <v>31</v>
      </c>
      <c r="J120" s="4" t="s">
        <v>31</v>
      </c>
      <c r="K120" s="4" t="s">
        <v>31</v>
      </c>
      <c r="L120" s="4"/>
      <c r="M120" s="20">
        <f t="shared" si="9"/>
        <v>44666</v>
      </c>
      <c r="N120" s="20">
        <f t="shared" si="10"/>
        <v>44708</v>
      </c>
      <c r="O120" s="20">
        <f t="shared" si="11"/>
        <v>44812</v>
      </c>
      <c r="P120" s="16">
        <f t="shared" si="12"/>
        <v>146</v>
      </c>
      <c r="Q120" s="16">
        <f t="shared" si="13"/>
        <v>104</v>
      </c>
    </row>
    <row r="121" spans="1:17">
      <c r="A121" s="16">
        <v>2022</v>
      </c>
      <c r="B121" s="16" t="s">
        <v>114</v>
      </c>
      <c r="C121" s="16" t="str">
        <f t="shared" si="7"/>
        <v>Kyoho</v>
      </c>
      <c r="D121" s="16" t="str">
        <f t="shared" si="8"/>
        <v>대조</v>
      </c>
      <c r="E121" s="4" t="s">
        <v>19</v>
      </c>
      <c r="F121" s="12" t="s">
        <v>205</v>
      </c>
      <c r="G121" s="12" t="s">
        <v>248</v>
      </c>
      <c r="H121" s="12" t="s">
        <v>262</v>
      </c>
      <c r="I121" s="4" t="s">
        <v>24</v>
      </c>
      <c r="J121" s="4" t="s">
        <v>24</v>
      </c>
      <c r="K121" s="4" t="s">
        <v>24</v>
      </c>
      <c r="L121" s="4"/>
      <c r="M121" s="20">
        <f t="shared" si="9"/>
        <v>44661</v>
      </c>
      <c r="N121" s="20">
        <f t="shared" si="10"/>
        <v>44699</v>
      </c>
      <c r="O121" s="20">
        <f t="shared" si="11"/>
        <v>44809</v>
      </c>
      <c r="P121" s="16">
        <f t="shared" si="12"/>
        <v>148</v>
      </c>
      <c r="Q121" s="16">
        <f t="shared" si="13"/>
        <v>110</v>
      </c>
    </row>
    <row r="122" spans="1:17">
      <c r="A122" s="16">
        <v>2022</v>
      </c>
      <c r="B122" s="16" t="s">
        <v>113</v>
      </c>
      <c r="C122" s="16" t="str">
        <f t="shared" si="7"/>
        <v>MBA</v>
      </c>
      <c r="D122" s="16" t="str">
        <f t="shared" si="8"/>
        <v>대조</v>
      </c>
      <c r="E122" s="4" t="s">
        <v>12</v>
      </c>
      <c r="F122" s="12" t="s">
        <v>187</v>
      </c>
      <c r="G122" s="12" t="s">
        <v>232</v>
      </c>
      <c r="H122" s="12" t="s">
        <v>186</v>
      </c>
      <c r="I122" s="4" t="s">
        <v>24</v>
      </c>
      <c r="J122" s="4" t="s">
        <v>24</v>
      </c>
      <c r="K122" s="4" t="s">
        <v>31</v>
      </c>
      <c r="L122" s="4"/>
      <c r="M122" s="20">
        <f t="shared" si="9"/>
        <v>44666</v>
      </c>
      <c r="N122" s="20">
        <f t="shared" si="10"/>
        <v>44714</v>
      </c>
      <c r="O122" s="20">
        <f t="shared" si="11"/>
        <v>44819</v>
      </c>
      <c r="P122" s="16">
        <f t="shared" si="12"/>
        <v>153</v>
      </c>
      <c r="Q122" s="16">
        <f t="shared" si="13"/>
        <v>105</v>
      </c>
    </row>
    <row r="123" spans="1:17">
      <c r="A123" s="16">
        <v>2022</v>
      </c>
      <c r="B123" s="16" t="s">
        <v>113</v>
      </c>
      <c r="C123" s="16" t="str">
        <f t="shared" si="7"/>
        <v>MBA</v>
      </c>
      <c r="D123" s="16" t="str">
        <f t="shared" si="8"/>
        <v>대조</v>
      </c>
      <c r="E123" s="4" t="s">
        <v>13</v>
      </c>
      <c r="F123" s="12" t="s">
        <v>210</v>
      </c>
      <c r="G123" s="12" t="s">
        <v>196</v>
      </c>
      <c r="H123" s="12" t="s">
        <v>260</v>
      </c>
      <c r="I123" s="4" t="s">
        <v>24</v>
      </c>
      <c r="J123" s="4" t="s">
        <v>24</v>
      </c>
      <c r="K123" s="4" t="s">
        <v>31</v>
      </c>
      <c r="L123" s="4"/>
      <c r="M123" s="20">
        <f t="shared" si="9"/>
        <v>44663</v>
      </c>
      <c r="N123" s="20">
        <f t="shared" si="10"/>
        <v>44719</v>
      </c>
      <c r="O123" s="20">
        <f t="shared" si="11"/>
        <v>44825</v>
      </c>
      <c r="P123" s="16">
        <f t="shared" si="12"/>
        <v>162</v>
      </c>
      <c r="Q123" s="16">
        <f t="shared" si="13"/>
        <v>106</v>
      </c>
    </row>
    <row r="124" spans="1:17">
      <c r="A124" s="16">
        <v>2022</v>
      </c>
      <c r="B124" s="16" t="s">
        <v>113</v>
      </c>
      <c r="C124" s="16" t="str">
        <f t="shared" si="7"/>
        <v>MBA</v>
      </c>
      <c r="D124" s="16" t="str">
        <f t="shared" si="8"/>
        <v>대조</v>
      </c>
      <c r="E124" s="4" t="s">
        <v>14</v>
      </c>
      <c r="F124" s="12" t="s">
        <v>204</v>
      </c>
      <c r="G124" s="12" t="s">
        <v>206</v>
      </c>
      <c r="H124" s="12" t="s">
        <v>215</v>
      </c>
      <c r="I124" s="4" t="s">
        <v>24</v>
      </c>
      <c r="J124" s="4" t="s">
        <v>24</v>
      </c>
      <c r="K124" s="4" t="s">
        <v>24</v>
      </c>
      <c r="L124" s="4"/>
      <c r="M124" s="20">
        <f t="shared" si="9"/>
        <v>44671</v>
      </c>
      <c r="N124" s="20">
        <f t="shared" si="10"/>
        <v>44711</v>
      </c>
      <c r="O124" s="20">
        <f t="shared" si="11"/>
        <v>44831</v>
      </c>
      <c r="P124" s="16">
        <f t="shared" si="12"/>
        <v>160</v>
      </c>
      <c r="Q124" s="16">
        <f t="shared" si="13"/>
        <v>120</v>
      </c>
    </row>
    <row r="125" spans="1:17">
      <c r="A125" s="16">
        <v>2022</v>
      </c>
      <c r="B125" s="16" t="s">
        <v>113</v>
      </c>
      <c r="C125" s="16" t="str">
        <f t="shared" si="7"/>
        <v>MBA</v>
      </c>
      <c r="D125" s="16" t="str">
        <f t="shared" si="8"/>
        <v>대조</v>
      </c>
      <c r="E125" s="4" t="s">
        <v>15</v>
      </c>
      <c r="F125" s="12" t="s">
        <v>187</v>
      </c>
      <c r="G125" s="12" t="s">
        <v>185</v>
      </c>
      <c r="H125" s="12" t="s">
        <v>254</v>
      </c>
      <c r="I125" s="4" t="s">
        <v>24</v>
      </c>
      <c r="J125" s="4" t="s">
        <v>24</v>
      </c>
      <c r="K125" s="4" t="s">
        <v>24</v>
      </c>
      <c r="L125" s="4"/>
      <c r="M125" s="20">
        <f t="shared" si="9"/>
        <v>44666</v>
      </c>
      <c r="N125" s="20">
        <f t="shared" si="10"/>
        <v>44710</v>
      </c>
      <c r="O125" s="20">
        <f t="shared" si="11"/>
        <v>44817</v>
      </c>
      <c r="P125" s="16">
        <f t="shared" si="12"/>
        <v>151</v>
      </c>
      <c r="Q125" s="16">
        <f t="shared" si="13"/>
        <v>107</v>
      </c>
    </row>
    <row r="126" spans="1:17">
      <c r="A126" s="16">
        <v>2022</v>
      </c>
      <c r="B126" s="16" t="s">
        <v>113</v>
      </c>
      <c r="C126" s="16" t="str">
        <f t="shared" si="7"/>
        <v>MBA</v>
      </c>
      <c r="D126" s="16" t="str">
        <f t="shared" si="8"/>
        <v>대조</v>
      </c>
      <c r="E126" s="4" t="s">
        <v>16</v>
      </c>
      <c r="F126" s="12" t="s">
        <v>187</v>
      </c>
      <c r="G126" s="12" t="s">
        <v>188</v>
      </c>
      <c r="H126" s="12" t="s">
        <v>268</v>
      </c>
      <c r="I126" s="4" t="s">
        <v>31</v>
      </c>
      <c r="J126" s="4" t="s">
        <v>31</v>
      </c>
      <c r="K126" s="4" t="s">
        <v>31</v>
      </c>
      <c r="L126" s="4"/>
      <c r="M126" s="20">
        <f t="shared" si="9"/>
        <v>44666</v>
      </c>
      <c r="N126" s="20">
        <f t="shared" si="10"/>
        <v>44715</v>
      </c>
      <c r="O126" s="20">
        <f t="shared" si="11"/>
        <v>44830</v>
      </c>
      <c r="P126" s="16">
        <f t="shared" si="12"/>
        <v>164</v>
      </c>
      <c r="Q126" s="16">
        <f t="shared" si="13"/>
        <v>115</v>
      </c>
    </row>
    <row r="127" spans="1:17">
      <c r="A127" s="16">
        <v>2022</v>
      </c>
      <c r="B127" s="16" t="s">
        <v>113</v>
      </c>
      <c r="C127" s="16" t="str">
        <f t="shared" si="7"/>
        <v>MBA</v>
      </c>
      <c r="D127" s="16" t="str">
        <f t="shared" si="8"/>
        <v>대조</v>
      </c>
      <c r="E127" s="4" t="s">
        <v>17</v>
      </c>
      <c r="F127" s="12" t="s">
        <v>197</v>
      </c>
      <c r="G127" s="12" t="s">
        <v>203</v>
      </c>
      <c r="H127" s="12" t="s">
        <v>269</v>
      </c>
      <c r="I127" s="4" t="s">
        <v>31</v>
      </c>
      <c r="J127" s="4" t="s">
        <v>31</v>
      </c>
      <c r="K127" s="4" t="s">
        <v>31</v>
      </c>
      <c r="L127" s="4"/>
      <c r="M127" s="20">
        <f t="shared" si="9"/>
        <v>44662</v>
      </c>
      <c r="N127" s="20">
        <f t="shared" si="10"/>
        <v>44706</v>
      </c>
      <c r="O127" s="20">
        <f t="shared" si="11"/>
        <v>44833</v>
      </c>
      <c r="P127" s="16">
        <f t="shared" si="12"/>
        <v>171</v>
      </c>
      <c r="Q127" s="16">
        <f t="shared" si="13"/>
        <v>127</v>
      </c>
    </row>
    <row r="128" spans="1:17">
      <c r="A128" s="16">
        <v>2022</v>
      </c>
      <c r="B128" s="16" t="s">
        <v>113</v>
      </c>
      <c r="C128" s="16" t="str">
        <f t="shared" si="7"/>
        <v>MBA</v>
      </c>
      <c r="D128" s="16" t="str">
        <f t="shared" si="8"/>
        <v>대조</v>
      </c>
      <c r="E128" s="4" t="s">
        <v>18</v>
      </c>
      <c r="F128" s="12" t="s">
        <v>210</v>
      </c>
      <c r="G128" s="12" t="s">
        <v>198</v>
      </c>
      <c r="H128" s="12" t="s">
        <v>270</v>
      </c>
      <c r="I128" s="4" t="s">
        <v>31</v>
      </c>
      <c r="J128" s="4" t="s">
        <v>31</v>
      </c>
      <c r="K128" s="4" t="s">
        <v>31</v>
      </c>
      <c r="L128" s="4"/>
      <c r="M128" s="20">
        <f t="shared" si="9"/>
        <v>44663</v>
      </c>
      <c r="N128" s="20">
        <f t="shared" si="10"/>
        <v>44704</v>
      </c>
      <c r="O128" s="20">
        <f t="shared" si="11"/>
        <v>44841</v>
      </c>
      <c r="P128" s="16">
        <f t="shared" si="12"/>
        <v>178</v>
      </c>
      <c r="Q128" s="16">
        <f t="shared" si="13"/>
        <v>137</v>
      </c>
    </row>
    <row r="129" spans="1:17">
      <c r="A129" s="16">
        <v>2022</v>
      </c>
      <c r="B129" s="16" t="s">
        <v>113</v>
      </c>
      <c r="C129" s="16" t="str">
        <f t="shared" si="7"/>
        <v>MBA</v>
      </c>
      <c r="D129" s="16" t="str">
        <f t="shared" si="8"/>
        <v>대조</v>
      </c>
      <c r="E129" s="4" t="s">
        <v>19</v>
      </c>
      <c r="F129" s="12" t="s">
        <v>259</v>
      </c>
      <c r="G129" s="12" t="s">
        <v>248</v>
      </c>
      <c r="H129" s="12" t="s">
        <v>186</v>
      </c>
      <c r="I129" s="4" t="s">
        <v>24</v>
      </c>
      <c r="J129" s="4" t="s">
        <v>24</v>
      </c>
      <c r="K129" s="4" t="s">
        <v>24</v>
      </c>
      <c r="L129" s="4"/>
      <c r="M129" s="20">
        <f t="shared" si="9"/>
        <v>44660</v>
      </c>
      <c r="N129" s="20">
        <f t="shared" si="10"/>
        <v>44699</v>
      </c>
      <c r="O129" s="20">
        <f t="shared" si="11"/>
        <v>44819</v>
      </c>
      <c r="P129" s="16">
        <f t="shared" si="12"/>
        <v>159</v>
      </c>
      <c r="Q129" s="16">
        <f t="shared" si="13"/>
        <v>120</v>
      </c>
    </row>
    <row r="130" spans="1:17">
      <c r="A130" s="16">
        <v>2022</v>
      </c>
      <c r="B130" s="16" t="s">
        <v>111</v>
      </c>
      <c r="C130" s="16" t="str">
        <f t="shared" si="7"/>
        <v>Shine Muscat</v>
      </c>
      <c r="D130" s="16" t="str">
        <f t="shared" si="8"/>
        <v>대조</v>
      </c>
      <c r="E130" s="4" t="s">
        <v>12</v>
      </c>
      <c r="F130" s="12" t="s">
        <v>187</v>
      </c>
      <c r="G130" s="12" t="s">
        <v>232</v>
      </c>
      <c r="H130" s="12" t="s">
        <v>271</v>
      </c>
      <c r="I130" s="4" t="s">
        <v>24</v>
      </c>
      <c r="J130" s="4" t="s">
        <v>24</v>
      </c>
      <c r="K130" s="4" t="s">
        <v>31</v>
      </c>
      <c r="L130" s="4"/>
      <c r="M130" s="20">
        <f t="shared" si="9"/>
        <v>44666</v>
      </c>
      <c r="N130" s="20">
        <f t="shared" si="10"/>
        <v>44714</v>
      </c>
      <c r="O130" s="20">
        <f t="shared" si="11"/>
        <v>44822</v>
      </c>
      <c r="P130" s="16">
        <f t="shared" si="12"/>
        <v>156</v>
      </c>
      <c r="Q130" s="16">
        <f t="shared" si="13"/>
        <v>108</v>
      </c>
    </row>
    <row r="131" spans="1:17">
      <c r="A131" s="16">
        <v>2022</v>
      </c>
      <c r="B131" s="16" t="s">
        <v>111</v>
      </c>
      <c r="C131" s="16" t="str">
        <f t="shared" ref="C131:C137" si="14">IFERROR(TRIM(LEFT(B131, FIND("(",B131)-1)), B131)</f>
        <v>Shine Muscat</v>
      </c>
      <c r="D131" s="16" t="str">
        <f t="shared" ref="D131:D137" si="15">IFERROR(MID(B131, FIND("(",B131)+1, FIND(")",B131)-FIND("(",B131)-1), "")</f>
        <v>대조</v>
      </c>
      <c r="E131" s="4" t="s">
        <v>13</v>
      </c>
      <c r="F131" s="12" t="s">
        <v>252</v>
      </c>
      <c r="G131" s="12" t="s">
        <v>188</v>
      </c>
      <c r="H131" s="12" t="s">
        <v>272</v>
      </c>
      <c r="I131" s="4" t="s">
        <v>24</v>
      </c>
      <c r="J131" s="4" t="s">
        <v>24</v>
      </c>
      <c r="K131" s="4" t="s">
        <v>24</v>
      </c>
      <c r="L131" s="4"/>
      <c r="M131" s="20">
        <f t="shared" ref="M131:M137" si="16">IF(F131="-","", DATE($A131, LEFT(F131,FIND(".",F131)-1), MID(F131,FIND(".",F131)+1,LEN(F131))))</f>
        <v>44669</v>
      </c>
      <c r="N131" s="20">
        <f t="shared" ref="N131:N137" si="17">IF(G131="-","", DATE($A131, LEFT(G131,FIND(".",G131)-1), MID(G131,FIND(".",G131)+1,LEN(G131))))</f>
        <v>44715</v>
      </c>
      <c r="O131" s="20">
        <f t="shared" ref="O131:O137" si="18">IF(H131="-","", DATE($A131, LEFT(H131,FIND(".",H131)-1), MID(H131,FIND(".",H131)+1,LEN(H131))))</f>
        <v>44844</v>
      </c>
      <c r="P131" s="16">
        <f t="shared" ref="P131:P137" si="19">IF(OR(M131="",O131=""),"", O131-M131)</f>
        <v>175</v>
      </c>
      <c r="Q131" s="16">
        <f t="shared" ref="Q131:Q137" si="20">IF(OR(N131="",O131=""),"", O131-N131)</f>
        <v>129</v>
      </c>
    </row>
    <row r="132" spans="1:17">
      <c r="A132" s="16">
        <v>2022</v>
      </c>
      <c r="B132" s="16" t="s">
        <v>111</v>
      </c>
      <c r="C132" s="16" t="str">
        <f t="shared" si="14"/>
        <v>Shine Muscat</v>
      </c>
      <c r="D132" s="16" t="str">
        <f t="shared" si="15"/>
        <v>대조</v>
      </c>
      <c r="E132" s="4" t="s">
        <v>14</v>
      </c>
      <c r="F132" s="12" t="s">
        <v>252</v>
      </c>
      <c r="G132" s="12" t="s">
        <v>234</v>
      </c>
      <c r="H132" s="12" t="s">
        <v>215</v>
      </c>
      <c r="I132" s="4" t="s">
        <v>31</v>
      </c>
      <c r="J132" s="4" t="s">
        <v>31</v>
      </c>
      <c r="K132" s="4" t="s">
        <v>31</v>
      </c>
      <c r="L132" s="4"/>
      <c r="M132" s="20">
        <f t="shared" si="16"/>
        <v>44669</v>
      </c>
      <c r="N132" s="20">
        <f t="shared" si="17"/>
        <v>44707</v>
      </c>
      <c r="O132" s="20">
        <f t="shared" si="18"/>
        <v>44831</v>
      </c>
      <c r="P132" s="16">
        <f t="shared" si="19"/>
        <v>162</v>
      </c>
      <c r="Q132" s="16">
        <f t="shared" si="20"/>
        <v>124</v>
      </c>
    </row>
    <row r="133" spans="1:17">
      <c r="A133" s="16">
        <v>2022</v>
      </c>
      <c r="B133" s="16" t="s">
        <v>111</v>
      </c>
      <c r="C133" s="16" t="str">
        <f t="shared" si="14"/>
        <v>Shine Muscat</v>
      </c>
      <c r="D133" s="16" t="str">
        <f t="shared" si="15"/>
        <v>대조</v>
      </c>
      <c r="E133" s="4" t="s">
        <v>15</v>
      </c>
      <c r="F133" s="12" t="s">
        <v>199</v>
      </c>
      <c r="G133" s="12" t="s">
        <v>185</v>
      </c>
      <c r="H133" s="12" t="s">
        <v>273</v>
      </c>
      <c r="I133" s="4" t="s">
        <v>24</v>
      </c>
      <c r="J133" s="4" t="s">
        <v>24</v>
      </c>
      <c r="K133" s="4" t="s">
        <v>24</v>
      </c>
      <c r="L133" s="4"/>
      <c r="M133" s="20">
        <f t="shared" si="16"/>
        <v>44665</v>
      </c>
      <c r="N133" s="20">
        <f t="shared" si="17"/>
        <v>44710</v>
      </c>
      <c r="O133" s="20">
        <f t="shared" si="18"/>
        <v>44811</v>
      </c>
      <c r="P133" s="16">
        <f t="shared" si="19"/>
        <v>146</v>
      </c>
      <c r="Q133" s="16">
        <f t="shared" si="20"/>
        <v>101</v>
      </c>
    </row>
    <row r="134" spans="1:17">
      <c r="A134" s="16">
        <v>2022</v>
      </c>
      <c r="B134" s="16" t="s">
        <v>111</v>
      </c>
      <c r="C134" s="16" t="str">
        <f t="shared" si="14"/>
        <v>Shine Muscat</v>
      </c>
      <c r="D134" s="16" t="str">
        <f t="shared" si="15"/>
        <v>대조</v>
      </c>
      <c r="E134" s="4" t="s">
        <v>16</v>
      </c>
      <c r="F134" s="12" t="s">
        <v>190</v>
      </c>
      <c r="G134" s="12" t="s">
        <v>232</v>
      </c>
      <c r="H134" s="12" t="s">
        <v>186</v>
      </c>
      <c r="I134" s="4" t="s">
        <v>24</v>
      </c>
      <c r="J134" s="4" t="s">
        <v>31</v>
      </c>
      <c r="K134" s="4" t="s">
        <v>31</v>
      </c>
      <c r="L134" s="4"/>
      <c r="M134" s="20">
        <f t="shared" si="16"/>
        <v>44667</v>
      </c>
      <c r="N134" s="20">
        <f t="shared" si="17"/>
        <v>44714</v>
      </c>
      <c r="O134" s="20">
        <f t="shared" si="18"/>
        <v>44819</v>
      </c>
      <c r="P134" s="16">
        <f t="shared" si="19"/>
        <v>152</v>
      </c>
      <c r="Q134" s="16">
        <f t="shared" si="20"/>
        <v>105</v>
      </c>
    </row>
    <row r="135" spans="1:17">
      <c r="A135" s="16">
        <v>2022</v>
      </c>
      <c r="B135" s="16" t="s">
        <v>111</v>
      </c>
      <c r="C135" s="16" t="str">
        <f t="shared" si="14"/>
        <v>Shine Muscat</v>
      </c>
      <c r="D135" s="16" t="str">
        <f t="shared" si="15"/>
        <v>대조</v>
      </c>
      <c r="E135" s="4" t="s">
        <v>17</v>
      </c>
      <c r="F135" s="12" t="s">
        <v>197</v>
      </c>
      <c r="G135" s="12" t="s">
        <v>256</v>
      </c>
      <c r="H135" s="12" t="s">
        <v>267</v>
      </c>
      <c r="I135" s="4" t="s">
        <v>31</v>
      </c>
      <c r="J135" s="4" t="s">
        <v>31</v>
      </c>
      <c r="K135" s="4" t="s">
        <v>31</v>
      </c>
      <c r="L135" s="4"/>
      <c r="M135" s="20">
        <f t="shared" si="16"/>
        <v>44662</v>
      </c>
      <c r="N135" s="20">
        <f t="shared" si="17"/>
        <v>44709</v>
      </c>
      <c r="O135" s="20">
        <f t="shared" si="18"/>
        <v>44818</v>
      </c>
      <c r="P135" s="16">
        <f t="shared" si="19"/>
        <v>156</v>
      </c>
      <c r="Q135" s="16">
        <f t="shared" si="20"/>
        <v>109</v>
      </c>
    </row>
    <row r="136" spans="1:17">
      <c r="A136" s="16">
        <v>2022</v>
      </c>
      <c r="B136" s="16" t="s">
        <v>111</v>
      </c>
      <c r="C136" s="16" t="str">
        <f t="shared" si="14"/>
        <v>Shine Muscat</v>
      </c>
      <c r="D136" s="16" t="str">
        <f t="shared" si="15"/>
        <v>대조</v>
      </c>
      <c r="E136" s="4" t="s">
        <v>18</v>
      </c>
      <c r="F136" s="12" t="s">
        <v>223</v>
      </c>
      <c r="G136" s="12" t="s">
        <v>200</v>
      </c>
      <c r="H136" s="12" t="s">
        <v>209</v>
      </c>
      <c r="I136" s="4" t="s">
        <v>31</v>
      </c>
      <c r="J136" s="4" t="s">
        <v>31</v>
      </c>
      <c r="K136" s="4" t="s">
        <v>31</v>
      </c>
      <c r="L136" s="4"/>
      <c r="M136" s="20">
        <f t="shared" si="16"/>
        <v>44664</v>
      </c>
      <c r="N136" s="20">
        <f t="shared" si="17"/>
        <v>44708</v>
      </c>
      <c r="O136" s="20">
        <f t="shared" si="18"/>
        <v>44826</v>
      </c>
      <c r="P136" s="16">
        <f t="shared" si="19"/>
        <v>162</v>
      </c>
      <c r="Q136" s="16">
        <f t="shared" si="20"/>
        <v>118</v>
      </c>
    </row>
    <row r="137" spans="1:17">
      <c r="A137" s="16">
        <v>2022</v>
      </c>
      <c r="B137" s="16" t="s">
        <v>111</v>
      </c>
      <c r="C137" s="16" t="str">
        <f t="shared" si="14"/>
        <v>Shine Muscat</v>
      </c>
      <c r="D137" s="16" t="str">
        <f t="shared" si="15"/>
        <v>대조</v>
      </c>
      <c r="E137" s="4" t="s">
        <v>19</v>
      </c>
      <c r="F137" s="12" t="s">
        <v>236</v>
      </c>
      <c r="G137" s="12" t="s">
        <v>250</v>
      </c>
      <c r="H137" s="12" t="s">
        <v>262</v>
      </c>
      <c r="I137" s="4" t="s">
        <v>31</v>
      </c>
      <c r="J137" s="4" t="s">
        <v>31</v>
      </c>
      <c r="K137" s="4" t="s">
        <v>31</v>
      </c>
      <c r="L137" s="4"/>
      <c r="M137" s="20">
        <f t="shared" si="16"/>
        <v>44657</v>
      </c>
      <c r="N137" s="20">
        <f t="shared" si="17"/>
        <v>44703</v>
      </c>
      <c r="O137" s="20">
        <f t="shared" si="18"/>
        <v>44809</v>
      </c>
      <c r="P137" s="16">
        <f t="shared" si="19"/>
        <v>152</v>
      </c>
      <c r="Q137" s="16">
        <f t="shared" si="20"/>
        <v>106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5CF4-5058-4CE9-8E94-2BD1D37E37B9}">
  <dimension ref="A1:Q121"/>
  <sheetViews>
    <sheetView topLeftCell="A78" zoomScale="70" zoomScaleNormal="70" workbookViewId="0">
      <selection activeCell="E1" sqref="E1"/>
    </sheetView>
  </sheetViews>
  <sheetFormatPr defaultRowHeight="16.899999999999999"/>
  <cols>
    <col min="1" max="1" width="9" style="1"/>
    <col min="2" max="2" width="45" style="1" bestFit="1" customWidth="1"/>
    <col min="3" max="3" width="14" style="1" bestFit="1" customWidth="1"/>
    <col min="4" max="4" width="31.9375" style="1" bestFit="1" customWidth="1"/>
    <col min="5" max="5" width="9" style="1"/>
    <col min="6" max="8" width="9" style="19"/>
    <col min="9" max="11" width="9" style="1"/>
    <col min="12" max="12" width="6.0625" style="1" bestFit="1" customWidth="1"/>
    <col min="13" max="15" width="11.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2021</v>
      </c>
      <c r="B2" s="1" t="s">
        <v>164</v>
      </c>
      <c r="C2" s="1" t="str">
        <f t="shared" ref="C2:C33" si="0">IFERROR(TRIM(LEFT(B2, FIND("(",B2)-1)), B2)</f>
        <v>포연 7호</v>
      </c>
      <c r="D2" s="1" t="str">
        <f t="shared" ref="D2:D33" si="1">IFERROR(MID(B2, FIND("(",B2)+1, FIND(")",B2)-FIND("(",B2)-1), "")</f>
        <v>용보 × 홍부사</v>
      </c>
      <c r="E2" s="1" t="s">
        <v>12</v>
      </c>
      <c r="F2" s="19" t="s">
        <v>28</v>
      </c>
      <c r="G2" s="19" t="s">
        <v>28</v>
      </c>
      <c r="H2" s="19" t="s">
        <v>28</v>
      </c>
      <c r="I2" s="1" t="s">
        <v>28</v>
      </c>
      <c r="J2" s="1" t="s">
        <v>28</v>
      </c>
      <c r="K2" s="1" t="s">
        <v>28</v>
      </c>
      <c r="M2" s="21" t="str">
        <f t="shared" ref="M2:M33" si="2">IF(F2="-","", DATE($A2, LEFT(F2,FIND(".",F2)-1), MID(F2,FIND(".",F2)+1,LEN(F2))))</f>
        <v/>
      </c>
      <c r="N2" s="21" t="str">
        <f t="shared" ref="N2:N33" si="3">IF(G2="-","", DATE($A2, LEFT(G2,FIND(".",G2)-1), MID(G2,FIND(".",G2)+1,LEN(G2))))</f>
        <v/>
      </c>
      <c r="O2" s="21" t="str">
        <f t="shared" ref="O2:O33" si="4">IF(H2="-","", DATE($A2, LEFT(H2,FIND(".",H2)-1), MID(H2,FIND(".",H2)+1,LEN(H2))))</f>
        <v/>
      </c>
      <c r="P2" s="1" t="str">
        <f t="shared" ref="P2:P33" si="5">IF(OR(M2="",O2=""),"", O2-M2)</f>
        <v/>
      </c>
      <c r="Q2" s="1" t="str">
        <f t="shared" ref="Q2:Q33" si="6">IF(OR(N2="",O2=""),"", O2-N2)</f>
        <v/>
      </c>
    </row>
    <row r="3" spans="1:17">
      <c r="A3" s="1">
        <v>2021</v>
      </c>
      <c r="B3" s="1" t="s">
        <v>164</v>
      </c>
      <c r="C3" s="1" t="str">
        <f t="shared" si="0"/>
        <v>포연 7호</v>
      </c>
      <c r="D3" s="1" t="str">
        <f t="shared" si="1"/>
        <v>용보 × 홍부사</v>
      </c>
      <c r="E3" s="1" t="s">
        <v>13</v>
      </c>
      <c r="F3" s="19" t="s">
        <v>199</v>
      </c>
      <c r="G3" s="19" t="s">
        <v>154</v>
      </c>
      <c r="H3" s="19" t="s">
        <v>28</v>
      </c>
      <c r="I3" s="1" t="s">
        <v>28</v>
      </c>
      <c r="J3" s="1" t="s">
        <v>28</v>
      </c>
      <c r="K3" s="1" t="s">
        <v>28</v>
      </c>
      <c r="M3" s="21">
        <f t="shared" si="2"/>
        <v>44300</v>
      </c>
      <c r="N3" s="21">
        <f t="shared" si="3"/>
        <v>44351</v>
      </c>
      <c r="O3" s="21" t="str">
        <f t="shared" si="4"/>
        <v/>
      </c>
      <c r="P3" s="1" t="str">
        <f t="shared" si="5"/>
        <v/>
      </c>
      <c r="Q3" s="1" t="str">
        <f t="shared" si="6"/>
        <v/>
      </c>
    </row>
    <row r="4" spans="1:17">
      <c r="A4" s="1">
        <v>2021</v>
      </c>
      <c r="B4" s="1" t="s">
        <v>163</v>
      </c>
      <c r="C4" s="1" t="str">
        <f t="shared" si="0"/>
        <v>포연 7호</v>
      </c>
      <c r="D4" s="1" t="str">
        <f t="shared" si="1"/>
        <v>용보 × 홍부사</v>
      </c>
      <c r="E4" s="1" t="s">
        <v>14</v>
      </c>
      <c r="F4" s="19" t="s">
        <v>137</v>
      </c>
      <c r="G4" s="19" t="s">
        <v>226</v>
      </c>
      <c r="H4" s="19" t="s">
        <v>186</v>
      </c>
      <c r="I4" s="1" t="s">
        <v>31</v>
      </c>
      <c r="J4" s="1" t="s">
        <v>31</v>
      </c>
      <c r="K4" s="1" t="s">
        <v>31</v>
      </c>
      <c r="L4" s="1" t="s">
        <v>150</v>
      </c>
      <c r="M4" s="21">
        <f t="shared" si="2"/>
        <v>44294</v>
      </c>
      <c r="N4" s="21">
        <f t="shared" si="3"/>
        <v>44340</v>
      </c>
      <c r="O4" s="21">
        <f t="shared" si="4"/>
        <v>44454</v>
      </c>
      <c r="P4" s="1">
        <f t="shared" si="5"/>
        <v>160</v>
      </c>
      <c r="Q4" s="1">
        <f t="shared" si="6"/>
        <v>114</v>
      </c>
    </row>
    <row r="5" spans="1:17">
      <c r="A5" s="1">
        <v>2021</v>
      </c>
      <c r="B5" s="1" t="s">
        <v>163</v>
      </c>
      <c r="C5" s="1" t="str">
        <f t="shared" si="0"/>
        <v>포연 7호</v>
      </c>
      <c r="D5" s="1" t="str">
        <f t="shared" si="1"/>
        <v>용보 × 홍부사</v>
      </c>
      <c r="E5" s="1" t="s">
        <v>15</v>
      </c>
      <c r="F5" s="19" t="s">
        <v>205</v>
      </c>
      <c r="G5" s="19" t="s">
        <v>256</v>
      </c>
      <c r="H5" s="19" t="s">
        <v>227</v>
      </c>
      <c r="I5" s="1" t="s">
        <v>31</v>
      </c>
      <c r="J5" s="1" t="s">
        <v>31</v>
      </c>
      <c r="K5" s="1" t="s">
        <v>31</v>
      </c>
      <c r="L5" s="1" t="s">
        <v>165</v>
      </c>
      <c r="M5" s="21">
        <f t="shared" si="2"/>
        <v>44296</v>
      </c>
      <c r="N5" s="21">
        <f t="shared" si="3"/>
        <v>44344</v>
      </c>
      <c r="O5" s="21">
        <f t="shared" si="4"/>
        <v>44429</v>
      </c>
      <c r="P5" s="1">
        <f t="shared" si="5"/>
        <v>133</v>
      </c>
      <c r="Q5" s="1">
        <f t="shared" si="6"/>
        <v>85</v>
      </c>
    </row>
    <row r="6" spans="1:17">
      <c r="A6" s="1">
        <v>2021</v>
      </c>
      <c r="B6" s="1" t="s">
        <v>163</v>
      </c>
      <c r="C6" s="1" t="str">
        <f t="shared" si="0"/>
        <v>포연 7호</v>
      </c>
      <c r="D6" s="1" t="str">
        <f t="shared" si="1"/>
        <v>용보 × 홍부사</v>
      </c>
      <c r="E6" s="1" t="s">
        <v>16</v>
      </c>
      <c r="F6" s="19" t="s">
        <v>205</v>
      </c>
      <c r="G6" s="19" t="s">
        <v>191</v>
      </c>
      <c r="H6" s="19" t="s">
        <v>291</v>
      </c>
      <c r="I6" s="1" t="s">
        <v>24</v>
      </c>
      <c r="J6" s="1" t="s">
        <v>24</v>
      </c>
      <c r="K6" s="1" t="s">
        <v>31</v>
      </c>
      <c r="L6" s="1" t="s">
        <v>165</v>
      </c>
      <c r="M6" s="21">
        <f t="shared" si="2"/>
        <v>44296</v>
      </c>
      <c r="N6" s="21">
        <f t="shared" si="3"/>
        <v>44347</v>
      </c>
      <c r="O6" s="21">
        <f t="shared" si="4"/>
        <v>44446</v>
      </c>
      <c r="P6" s="1">
        <f t="shared" si="5"/>
        <v>150</v>
      </c>
      <c r="Q6" s="1">
        <f t="shared" si="6"/>
        <v>99</v>
      </c>
    </row>
    <row r="7" spans="1:17">
      <c r="A7" s="1">
        <v>2021</v>
      </c>
      <c r="B7" s="1" t="s">
        <v>163</v>
      </c>
      <c r="C7" s="1" t="str">
        <f t="shared" si="0"/>
        <v>포연 7호</v>
      </c>
      <c r="D7" s="1" t="str">
        <f t="shared" si="1"/>
        <v>용보 × 홍부사</v>
      </c>
      <c r="E7" s="1" t="s">
        <v>17</v>
      </c>
      <c r="F7" s="19" t="s">
        <v>293</v>
      </c>
      <c r="G7" s="19" t="s">
        <v>226</v>
      </c>
      <c r="H7" s="19" t="s">
        <v>294</v>
      </c>
      <c r="I7" s="1" t="s">
        <v>31</v>
      </c>
      <c r="J7" s="1" t="s">
        <v>31</v>
      </c>
      <c r="K7" s="1" t="s">
        <v>31</v>
      </c>
      <c r="L7" s="1" t="s">
        <v>150</v>
      </c>
      <c r="M7" s="21">
        <f t="shared" si="2"/>
        <v>44277</v>
      </c>
      <c r="N7" s="21">
        <f t="shared" si="3"/>
        <v>44340</v>
      </c>
      <c r="O7" s="21">
        <f t="shared" si="4"/>
        <v>44431</v>
      </c>
      <c r="P7" s="1">
        <f t="shared" si="5"/>
        <v>154</v>
      </c>
      <c r="Q7" s="1">
        <f t="shared" si="6"/>
        <v>91</v>
      </c>
    </row>
    <row r="8" spans="1:17">
      <c r="A8" s="1">
        <v>2021</v>
      </c>
      <c r="B8" s="1" t="s">
        <v>163</v>
      </c>
      <c r="C8" s="1" t="str">
        <f t="shared" si="0"/>
        <v>포연 7호</v>
      </c>
      <c r="D8" s="1" t="str">
        <f t="shared" si="1"/>
        <v>용보 × 홍부사</v>
      </c>
      <c r="E8" s="1" t="s">
        <v>18</v>
      </c>
      <c r="F8" s="19" t="s">
        <v>139</v>
      </c>
      <c r="G8" s="19" t="s">
        <v>216</v>
      </c>
      <c r="H8" s="19" t="s">
        <v>292</v>
      </c>
      <c r="I8" s="1" t="s">
        <v>24</v>
      </c>
      <c r="J8" s="1" t="s">
        <v>31</v>
      </c>
      <c r="K8" s="1" t="s">
        <v>31</v>
      </c>
      <c r="L8" s="1" t="s">
        <v>165</v>
      </c>
      <c r="M8" s="21">
        <f t="shared" si="2"/>
        <v>44293</v>
      </c>
      <c r="N8" s="21">
        <f t="shared" si="3"/>
        <v>44335</v>
      </c>
      <c r="O8" s="21">
        <f t="shared" si="4"/>
        <v>44441</v>
      </c>
      <c r="P8" s="1">
        <f t="shared" si="5"/>
        <v>148</v>
      </c>
      <c r="Q8" s="1">
        <f t="shared" si="6"/>
        <v>106</v>
      </c>
    </row>
    <row r="9" spans="1:17">
      <c r="A9" s="1">
        <v>2021</v>
      </c>
      <c r="B9" s="1" t="s">
        <v>163</v>
      </c>
      <c r="C9" s="1" t="str">
        <f t="shared" si="0"/>
        <v>포연 7호</v>
      </c>
      <c r="D9" s="1" t="str">
        <f t="shared" si="1"/>
        <v>용보 × 홍부사</v>
      </c>
      <c r="E9" s="1" t="s">
        <v>19</v>
      </c>
      <c r="F9" s="19" t="s">
        <v>276</v>
      </c>
      <c r="G9" s="19" t="s">
        <v>248</v>
      </c>
      <c r="H9" s="19" t="s">
        <v>295</v>
      </c>
      <c r="I9" s="1" t="s">
        <v>24</v>
      </c>
      <c r="J9" s="1" t="s">
        <v>24</v>
      </c>
      <c r="K9" s="1" t="s">
        <v>24</v>
      </c>
      <c r="M9" s="21">
        <f t="shared" si="2"/>
        <v>44283</v>
      </c>
      <c r="N9" s="21">
        <f t="shared" si="3"/>
        <v>44334</v>
      </c>
      <c r="O9" s="21">
        <f t="shared" si="4"/>
        <v>44423</v>
      </c>
      <c r="P9" s="1">
        <f t="shared" si="5"/>
        <v>140</v>
      </c>
      <c r="Q9" s="1">
        <f t="shared" si="6"/>
        <v>89</v>
      </c>
    </row>
    <row r="10" spans="1:17">
      <c r="A10" s="1">
        <v>2021</v>
      </c>
      <c r="B10" s="1" t="s">
        <v>303</v>
      </c>
      <c r="C10" s="1" t="str">
        <f t="shared" si="0"/>
        <v>원교라-56호</v>
      </c>
      <c r="D10" s="1" t="str">
        <f t="shared" si="1"/>
        <v>Benifuji OP</v>
      </c>
      <c r="E10" s="1" t="s">
        <v>12</v>
      </c>
      <c r="F10" s="19" t="s">
        <v>296</v>
      </c>
      <c r="G10" s="19" t="s">
        <v>226</v>
      </c>
      <c r="H10" s="19" t="s">
        <v>298</v>
      </c>
      <c r="I10" s="1" t="s">
        <v>31</v>
      </c>
      <c r="J10" s="1" t="s">
        <v>24</v>
      </c>
      <c r="K10" s="1" t="s">
        <v>31</v>
      </c>
      <c r="L10" s="1" t="s">
        <v>165</v>
      </c>
      <c r="M10" s="21">
        <f t="shared" si="2"/>
        <v>44288</v>
      </c>
      <c r="N10" s="21">
        <f t="shared" si="3"/>
        <v>44340</v>
      </c>
      <c r="O10" s="21">
        <f t="shared" si="4"/>
        <v>44434</v>
      </c>
      <c r="P10" s="1">
        <f t="shared" si="5"/>
        <v>146</v>
      </c>
      <c r="Q10" s="1">
        <f t="shared" si="6"/>
        <v>94</v>
      </c>
    </row>
    <row r="11" spans="1:17">
      <c r="A11" s="1">
        <v>2021</v>
      </c>
      <c r="B11" s="1" t="s">
        <v>303</v>
      </c>
      <c r="C11" s="1" t="str">
        <f t="shared" si="0"/>
        <v>원교라-56호</v>
      </c>
      <c r="D11" s="1" t="str">
        <f t="shared" si="1"/>
        <v>Benifuji OP</v>
      </c>
      <c r="E11" s="1" t="s">
        <v>13</v>
      </c>
      <c r="F11" s="19" t="s">
        <v>252</v>
      </c>
      <c r="G11" s="19" t="s">
        <v>178</v>
      </c>
      <c r="H11" s="19" t="s">
        <v>299</v>
      </c>
      <c r="I11" s="1" t="s">
        <v>24</v>
      </c>
      <c r="J11" s="1" t="s">
        <v>24</v>
      </c>
      <c r="K11" s="1" t="s">
        <v>24</v>
      </c>
      <c r="M11" s="21">
        <f t="shared" si="2"/>
        <v>44304</v>
      </c>
      <c r="N11" s="21">
        <f t="shared" si="3"/>
        <v>44352</v>
      </c>
      <c r="O11" s="21">
        <f t="shared" si="4"/>
        <v>44435</v>
      </c>
      <c r="P11" s="1">
        <f t="shared" si="5"/>
        <v>131</v>
      </c>
      <c r="Q11" s="1">
        <f t="shared" si="6"/>
        <v>83</v>
      </c>
    </row>
    <row r="12" spans="1:17">
      <c r="A12" s="1">
        <v>2021</v>
      </c>
      <c r="B12" s="1" t="s">
        <v>303</v>
      </c>
      <c r="C12" s="1" t="str">
        <f t="shared" si="0"/>
        <v>원교라-56호</v>
      </c>
      <c r="D12" s="1" t="str">
        <f t="shared" si="1"/>
        <v>Benifuji OP</v>
      </c>
      <c r="E12" s="1" t="s">
        <v>14</v>
      </c>
      <c r="F12" s="19" t="s">
        <v>137</v>
      </c>
      <c r="G12" s="19" t="s">
        <v>28</v>
      </c>
      <c r="H12" s="19" t="s">
        <v>28</v>
      </c>
      <c r="I12" s="1" t="s">
        <v>31</v>
      </c>
      <c r="J12" s="1" t="s">
        <v>31</v>
      </c>
      <c r="K12" s="1" t="s">
        <v>59</v>
      </c>
      <c r="M12" s="21">
        <f t="shared" si="2"/>
        <v>44294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2021</v>
      </c>
      <c r="B13" s="1" t="s">
        <v>302</v>
      </c>
      <c r="C13" s="1" t="str">
        <f t="shared" si="0"/>
        <v>원교라-56호</v>
      </c>
      <c r="D13" s="1" t="str">
        <f t="shared" si="1"/>
        <v>Benifuji OP</v>
      </c>
      <c r="E13" s="1" t="s">
        <v>15</v>
      </c>
      <c r="F13" s="19" t="s">
        <v>205</v>
      </c>
      <c r="G13" s="19" t="s">
        <v>185</v>
      </c>
      <c r="H13" s="19" t="s">
        <v>235</v>
      </c>
      <c r="I13" s="1" t="s">
        <v>31</v>
      </c>
      <c r="J13" s="1" t="s">
        <v>24</v>
      </c>
      <c r="K13" s="1" t="s">
        <v>24</v>
      </c>
      <c r="L13" s="1" t="s">
        <v>150</v>
      </c>
      <c r="M13" s="21">
        <f t="shared" si="2"/>
        <v>44296</v>
      </c>
      <c r="N13" s="21">
        <f t="shared" si="3"/>
        <v>44345</v>
      </c>
      <c r="O13" s="21">
        <f t="shared" si="4"/>
        <v>44430</v>
      </c>
      <c r="P13" s="1">
        <f t="shared" si="5"/>
        <v>134</v>
      </c>
      <c r="Q13" s="1">
        <f t="shared" si="6"/>
        <v>85</v>
      </c>
    </row>
    <row r="14" spans="1:17">
      <c r="A14" s="1">
        <v>2021</v>
      </c>
      <c r="B14" s="1" t="s">
        <v>302</v>
      </c>
      <c r="C14" s="1" t="str">
        <f t="shared" si="0"/>
        <v>원교라-56호</v>
      </c>
      <c r="D14" s="1" t="str">
        <f t="shared" si="1"/>
        <v>Benifuji OP</v>
      </c>
      <c r="E14" s="1" t="s">
        <v>16</v>
      </c>
      <c r="F14" s="19" t="s">
        <v>139</v>
      </c>
      <c r="G14" s="19" t="s">
        <v>185</v>
      </c>
      <c r="H14" s="19" t="s">
        <v>300</v>
      </c>
      <c r="I14" s="1" t="s">
        <v>24</v>
      </c>
      <c r="J14" s="1" t="s">
        <v>24</v>
      </c>
      <c r="K14" s="1" t="s">
        <v>31</v>
      </c>
      <c r="L14" s="1" t="s">
        <v>165</v>
      </c>
      <c r="M14" s="21">
        <f t="shared" si="2"/>
        <v>44293</v>
      </c>
      <c r="N14" s="21">
        <f t="shared" si="3"/>
        <v>44345</v>
      </c>
      <c r="O14" s="21">
        <f t="shared" si="4"/>
        <v>44455</v>
      </c>
      <c r="P14" s="1">
        <f t="shared" si="5"/>
        <v>162</v>
      </c>
      <c r="Q14" s="1">
        <f t="shared" si="6"/>
        <v>110</v>
      </c>
    </row>
    <row r="15" spans="1:17">
      <c r="A15" s="1">
        <v>2021</v>
      </c>
      <c r="B15" s="1" t="s">
        <v>302</v>
      </c>
      <c r="C15" s="1" t="str">
        <f t="shared" si="0"/>
        <v>원교라-56호</v>
      </c>
      <c r="D15" s="1" t="str">
        <f t="shared" si="1"/>
        <v>Benifuji OP</v>
      </c>
      <c r="E15" s="1" t="s">
        <v>17</v>
      </c>
      <c r="F15" s="19" t="s">
        <v>301</v>
      </c>
      <c r="G15" s="19" t="s">
        <v>226</v>
      </c>
      <c r="H15" s="19" t="s">
        <v>297</v>
      </c>
      <c r="I15" s="1" t="s">
        <v>31</v>
      </c>
      <c r="J15" s="1" t="s">
        <v>31</v>
      </c>
      <c r="K15" s="1" t="s">
        <v>31</v>
      </c>
      <c r="L15" s="1" t="s">
        <v>150</v>
      </c>
      <c r="M15" s="21">
        <f t="shared" si="2"/>
        <v>44276</v>
      </c>
      <c r="N15" s="21">
        <f t="shared" si="3"/>
        <v>44340</v>
      </c>
      <c r="O15" s="21">
        <f t="shared" si="4"/>
        <v>44412</v>
      </c>
      <c r="P15" s="1">
        <f t="shared" si="5"/>
        <v>136</v>
      </c>
      <c r="Q15" s="1">
        <f t="shared" si="6"/>
        <v>72</v>
      </c>
    </row>
    <row r="16" spans="1:17">
      <c r="A16" s="1">
        <v>2021</v>
      </c>
      <c r="B16" s="1" t="s">
        <v>302</v>
      </c>
      <c r="C16" s="1" t="str">
        <f t="shared" si="0"/>
        <v>원교라-56호</v>
      </c>
      <c r="D16" s="1" t="str">
        <f t="shared" si="1"/>
        <v>Benifuji OP</v>
      </c>
      <c r="E16" s="1" t="s">
        <v>18</v>
      </c>
      <c r="F16" s="19" t="s">
        <v>139</v>
      </c>
      <c r="G16" s="19" t="s">
        <v>234</v>
      </c>
      <c r="H16" s="19" t="s">
        <v>186</v>
      </c>
      <c r="I16" s="1" t="s">
        <v>31</v>
      </c>
      <c r="J16" s="1" t="s">
        <v>31</v>
      </c>
      <c r="K16" s="1" t="s">
        <v>31</v>
      </c>
      <c r="L16" s="1" t="s">
        <v>165</v>
      </c>
      <c r="M16" s="21">
        <f t="shared" si="2"/>
        <v>44293</v>
      </c>
      <c r="N16" s="21">
        <f t="shared" si="3"/>
        <v>44342</v>
      </c>
      <c r="O16" s="21">
        <f t="shared" si="4"/>
        <v>44454</v>
      </c>
      <c r="P16" s="1">
        <f t="shared" si="5"/>
        <v>161</v>
      </c>
      <c r="Q16" s="1">
        <f t="shared" si="6"/>
        <v>112</v>
      </c>
    </row>
    <row r="17" spans="1:17">
      <c r="A17" s="1">
        <v>2021</v>
      </c>
      <c r="B17" s="1" t="s">
        <v>302</v>
      </c>
      <c r="C17" s="1" t="str">
        <f t="shared" si="0"/>
        <v>원교라-56호</v>
      </c>
      <c r="D17" s="1" t="str">
        <f t="shared" si="1"/>
        <v>Benifuji OP</v>
      </c>
      <c r="E17" s="1" t="s">
        <v>19</v>
      </c>
      <c r="F17" s="19" t="s">
        <v>138</v>
      </c>
      <c r="G17" s="19" t="s">
        <v>237</v>
      </c>
      <c r="H17" s="19" t="s">
        <v>228</v>
      </c>
      <c r="I17" s="1" t="s">
        <v>24</v>
      </c>
      <c r="J17" s="1" t="s">
        <v>24</v>
      </c>
      <c r="K17" s="1" t="s">
        <v>24</v>
      </c>
      <c r="M17" s="21">
        <f t="shared" si="2"/>
        <v>44291</v>
      </c>
      <c r="N17" s="21">
        <f t="shared" si="3"/>
        <v>44336</v>
      </c>
      <c r="O17" s="21">
        <f t="shared" si="4"/>
        <v>44427</v>
      </c>
      <c r="P17" s="1">
        <f t="shared" si="5"/>
        <v>136</v>
      </c>
      <c r="Q17" s="1">
        <f t="shared" si="6"/>
        <v>91</v>
      </c>
    </row>
    <row r="18" spans="1:17">
      <c r="A18" s="1">
        <v>2021</v>
      </c>
      <c r="B18" s="1" t="s">
        <v>167</v>
      </c>
      <c r="C18" s="1" t="str">
        <f t="shared" si="0"/>
        <v>원교라-57호</v>
      </c>
      <c r="D18" s="1" t="str">
        <f t="shared" si="1"/>
        <v>Baby Finger × Flame Seedless</v>
      </c>
      <c r="E18" s="1" t="s">
        <v>12</v>
      </c>
      <c r="F18" s="19" t="s">
        <v>136</v>
      </c>
      <c r="G18" s="19" t="s">
        <v>185</v>
      </c>
      <c r="H18" s="19" t="s">
        <v>291</v>
      </c>
      <c r="I18" s="1" t="s">
        <v>24</v>
      </c>
      <c r="J18" s="1" t="s">
        <v>24</v>
      </c>
      <c r="K18" s="1" t="s">
        <v>31</v>
      </c>
      <c r="M18" s="21">
        <f t="shared" si="2"/>
        <v>44292</v>
      </c>
      <c r="N18" s="21">
        <f t="shared" si="3"/>
        <v>44345</v>
      </c>
      <c r="O18" s="21">
        <f t="shared" si="4"/>
        <v>44446</v>
      </c>
      <c r="P18" s="1">
        <f t="shared" si="5"/>
        <v>154</v>
      </c>
      <c r="Q18" s="1">
        <f t="shared" si="6"/>
        <v>101</v>
      </c>
    </row>
    <row r="19" spans="1:17">
      <c r="A19" s="1">
        <v>2021</v>
      </c>
      <c r="B19" s="1" t="s">
        <v>167</v>
      </c>
      <c r="C19" s="1" t="str">
        <f t="shared" si="0"/>
        <v>원교라-57호</v>
      </c>
      <c r="D19" s="1" t="str">
        <f t="shared" si="1"/>
        <v>Baby Finger × Flame Seedless</v>
      </c>
      <c r="E19" s="1" t="s">
        <v>13</v>
      </c>
      <c r="F19" s="19" t="s">
        <v>190</v>
      </c>
      <c r="G19" s="19" t="s">
        <v>144</v>
      </c>
      <c r="H19" s="19" t="s">
        <v>149</v>
      </c>
      <c r="I19" s="1" t="s">
        <v>31</v>
      </c>
      <c r="J19" s="1" t="s">
        <v>24</v>
      </c>
      <c r="K19" s="1" t="s">
        <v>24</v>
      </c>
      <c r="M19" s="21">
        <f t="shared" si="2"/>
        <v>44302</v>
      </c>
      <c r="N19" s="21">
        <f t="shared" si="3"/>
        <v>44354</v>
      </c>
      <c r="O19" s="21">
        <f t="shared" si="4"/>
        <v>44444</v>
      </c>
      <c r="P19" s="1">
        <f t="shared" si="5"/>
        <v>142</v>
      </c>
      <c r="Q19" s="1">
        <f t="shared" si="6"/>
        <v>90</v>
      </c>
    </row>
    <row r="20" spans="1:17">
      <c r="A20" s="1">
        <v>2021</v>
      </c>
      <c r="B20" s="1" t="s">
        <v>166</v>
      </c>
      <c r="C20" s="1" t="str">
        <f t="shared" si="0"/>
        <v>원교라-57호</v>
      </c>
      <c r="D20" s="1" t="str">
        <f t="shared" si="1"/>
        <v>Baby Finger × Flame Seedless</v>
      </c>
      <c r="E20" s="1" t="s">
        <v>14</v>
      </c>
      <c r="F20" s="19" t="s">
        <v>197</v>
      </c>
      <c r="G20" s="19" t="s">
        <v>256</v>
      </c>
      <c r="H20" s="19" t="s">
        <v>186</v>
      </c>
      <c r="I20" s="1" t="s">
        <v>31</v>
      </c>
      <c r="J20" s="1" t="s">
        <v>24</v>
      </c>
      <c r="K20" s="1" t="s">
        <v>31</v>
      </c>
      <c r="M20" s="21">
        <f t="shared" si="2"/>
        <v>44297</v>
      </c>
      <c r="N20" s="21">
        <f t="shared" si="3"/>
        <v>44344</v>
      </c>
      <c r="O20" s="21">
        <f t="shared" si="4"/>
        <v>44454</v>
      </c>
      <c r="P20" s="1">
        <f t="shared" si="5"/>
        <v>157</v>
      </c>
      <c r="Q20" s="1">
        <f t="shared" si="6"/>
        <v>110</v>
      </c>
    </row>
    <row r="21" spans="1:17">
      <c r="A21" s="1">
        <v>2021</v>
      </c>
      <c r="B21" s="1" t="s">
        <v>166</v>
      </c>
      <c r="C21" s="1" t="str">
        <f t="shared" si="0"/>
        <v>원교라-57호</v>
      </c>
      <c r="D21" s="1" t="str">
        <f t="shared" si="1"/>
        <v>Baby Finger × Flame Seedless</v>
      </c>
      <c r="E21" s="1" t="s">
        <v>15</v>
      </c>
      <c r="F21" s="19" t="s">
        <v>190</v>
      </c>
      <c r="G21" s="19" t="s">
        <v>304</v>
      </c>
      <c r="H21" s="19" t="s">
        <v>147</v>
      </c>
      <c r="I21" s="1" t="s">
        <v>31</v>
      </c>
      <c r="J21" s="1" t="s">
        <v>24</v>
      </c>
      <c r="K21" s="1" t="s">
        <v>24</v>
      </c>
      <c r="L21" s="1" t="s">
        <v>150</v>
      </c>
      <c r="M21" s="21">
        <f t="shared" si="2"/>
        <v>44302</v>
      </c>
      <c r="N21" s="21">
        <f t="shared" si="3"/>
        <v>44353</v>
      </c>
      <c r="O21" s="21">
        <f t="shared" si="4"/>
        <v>44443</v>
      </c>
      <c r="P21" s="1">
        <f t="shared" si="5"/>
        <v>141</v>
      </c>
      <c r="Q21" s="1">
        <f t="shared" si="6"/>
        <v>90</v>
      </c>
    </row>
    <row r="22" spans="1:17">
      <c r="A22" s="1">
        <v>2021</v>
      </c>
      <c r="B22" s="1" t="s">
        <v>166</v>
      </c>
      <c r="C22" s="1" t="str">
        <f t="shared" si="0"/>
        <v>원교라-57호</v>
      </c>
      <c r="D22" s="1" t="str">
        <f t="shared" si="1"/>
        <v>Baby Finger × Flame Seedless</v>
      </c>
      <c r="E22" s="1" t="s">
        <v>16</v>
      </c>
      <c r="F22" s="19" t="s">
        <v>205</v>
      </c>
      <c r="G22" s="19" t="s">
        <v>141</v>
      </c>
      <c r="H22" s="19" t="s">
        <v>192</v>
      </c>
      <c r="I22" s="1" t="s">
        <v>31</v>
      </c>
      <c r="J22" s="1" t="s">
        <v>31</v>
      </c>
      <c r="K22" s="1" t="s">
        <v>24</v>
      </c>
      <c r="L22" s="1" t="s">
        <v>150</v>
      </c>
      <c r="M22" s="21">
        <f t="shared" si="2"/>
        <v>44296</v>
      </c>
      <c r="N22" s="21">
        <f t="shared" si="3"/>
        <v>44349</v>
      </c>
      <c r="O22" s="21">
        <f t="shared" si="4"/>
        <v>44459</v>
      </c>
      <c r="P22" s="1">
        <f t="shared" si="5"/>
        <v>163</v>
      </c>
      <c r="Q22" s="1">
        <f t="shared" si="6"/>
        <v>110</v>
      </c>
    </row>
    <row r="23" spans="1:17">
      <c r="A23" s="1">
        <v>2021</v>
      </c>
      <c r="B23" s="1" t="s">
        <v>166</v>
      </c>
      <c r="C23" s="1" t="str">
        <f t="shared" si="0"/>
        <v>원교라-57호</v>
      </c>
      <c r="D23" s="1" t="str">
        <f t="shared" si="1"/>
        <v>Baby Finger × Flame Seedless</v>
      </c>
      <c r="E23" s="1" t="s">
        <v>17</v>
      </c>
      <c r="F23" s="19" t="s">
        <v>305</v>
      </c>
      <c r="G23" s="19" t="s">
        <v>256</v>
      </c>
      <c r="H23" s="19" t="s">
        <v>212</v>
      </c>
      <c r="I23" s="1" t="s">
        <v>31</v>
      </c>
      <c r="J23" s="1" t="s">
        <v>31</v>
      </c>
      <c r="K23" s="1" t="s">
        <v>31</v>
      </c>
      <c r="L23" s="1" t="s">
        <v>150</v>
      </c>
      <c r="M23" s="21">
        <f t="shared" si="2"/>
        <v>44279</v>
      </c>
      <c r="N23" s="21">
        <f t="shared" si="3"/>
        <v>44344</v>
      </c>
      <c r="O23" s="21">
        <f t="shared" si="4"/>
        <v>44433</v>
      </c>
      <c r="P23" s="1">
        <f t="shared" si="5"/>
        <v>154</v>
      </c>
      <c r="Q23" s="1">
        <f t="shared" si="6"/>
        <v>89</v>
      </c>
    </row>
    <row r="24" spans="1:17">
      <c r="A24" s="1">
        <v>2021</v>
      </c>
      <c r="B24" s="1" t="s">
        <v>166</v>
      </c>
      <c r="C24" s="1" t="str">
        <f t="shared" si="0"/>
        <v>원교라-57호</v>
      </c>
      <c r="D24" s="1" t="str">
        <f t="shared" si="1"/>
        <v>Baby Finger × Flame Seedless</v>
      </c>
      <c r="E24" s="1" t="s">
        <v>18</v>
      </c>
      <c r="F24" s="19" t="s">
        <v>145</v>
      </c>
      <c r="G24" s="19" t="s">
        <v>261</v>
      </c>
      <c r="H24" s="19" t="s">
        <v>186</v>
      </c>
      <c r="I24" s="1" t="s">
        <v>31</v>
      </c>
      <c r="J24" s="1" t="s">
        <v>31</v>
      </c>
      <c r="K24" s="1" t="s">
        <v>31</v>
      </c>
      <c r="L24" s="1" t="s">
        <v>150</v>
      </c>
      <c r="M24" s="21">
        <f t="shared" si="2"/>
        <v>44295</v>
      </c>
      <c r="N24" s="21">
        <f t="shared" si="3"/>
        <v>44337</v>
      </c>
      <c r="O24" s="21">
        <f t="shared" si="4"/>
        <v>44454</v>
      </c>
      <c r="P24" s="1">
        <f t="shared" si="5"/>
        <v>159</v>
      </c>
      <c r="Q24" s="1">
        <f t="shared" si="6"/>
        <v>117</v>
      </c>
    </row>
    <row r="25" spans="1:17">
      <c r="A25" s="1">
        <v>2021</v>
      </c>
      <c r="B25" s="1" t="s">
        <v>166</v>
      </c>
      <c r="C25" s="1" t="str">
        <f t="shared" si="0"/>
        <v>원교라-57호</v>
      </c>
      <c r="D25" s="1" t="str">
        <f t="shared" si="1"/>
        <v>Baby Finger × Flame Seedless</v>
      </c>
      <c r="E25" s="1" t="s">
        <v>19</v>
      </c>
      <c r="F25" s="19" t="s">
        <v>153</v>
      </c>
      <c r="G25" s="19" t="s">
        <v>250</v>
      </c>
      <c r="H25" s="19" t="s">
        <v>282</v>
      </c>
      <c r="I25" s="1" t="s">
        <v>24</v>
      </c>
      <c r="J25" s="1" t="s">
        <v>24</v>
      </c>
      <c r="K25" s="1" t="s">
        <v>24</v>
      </c>
      <c r="M25" s="21">
        <f t="shared" si="2"/>
        <v>44287</v>
      </c>
      <c r="N25" s="21">
        <f t="shared" si="3"/>
        <v>44338</v>
      </c>
      <c r="O25" s="21">
        <f t="shared" si="4"/>
        <v>44445</v>
      </c>
      <c r="P25" s="1">
        <f t="shared" si="5"/>
        <v>158</v>
      </c>
      <c r="Q25" s="1">
        <f t="shared" si="6"/>
        <v>107</v>
      </c>
    </row>
    <row r="26" spans="1:17">
      <c r="A26" s="1">
        <v>2021</v>
      </c>
      <c r="B26" s="1" t="s">
        <v>306</v>
      </c>
      <c r="C26" s="1" t="str">
        <f t="shared" si="0"/>
        <v>원교라-58호</v>
      </c>
      <c r="D26" s="1" t="str">
        <f t="shared" si="1"/>
        <v>Tano Red × Ruby Seedless</v>
      </c>
      <c r="E26" s="1" t="s">
        <v>12</v>
      </c>
      <c r="F26" s="19" t="s">
        <v>136</v>
      </c>
      <c r="G26" s="19" t="s">
        <v>185</v>
      </c>
      <c r="H26" s="19" t="s">
        <v>287</v>
      </c>
      <c r="I26" s="1" t="s">
        <v>31</v>
      </c>
      <c r="J26" s="1" t="s">
        <v>31</v>
      </c>
      <c r="K26" s="1" t="s">
        <v>24</v>
      </c>
      <c r="M26" s="21">
        <f t="shared" si="2"/>
        <v>44292</v>
      </c>
      <c r="N26" s="21">
        <f t="shared" si="3"/>
        <v>44345</v>
      </c>
      <c r="O26" s="21">
        <f t="shared" si="4"/>
        <v>44462</v>
      </c>
      <c r="P26" s="1">
        <f t="shared" si="5"/>
        <v>170</v>
      </c>
      <c r="Q26" s="1">
        <f t="shared" si="6"/>
        <v>117</v>
      </c>
    </row>
    <row r="27" spans="1:17">
      <c r="A27" s="1">
        <v>2021</v>
      </c>
      <c r="B27" s="1" t="s">
        <v>306</v>
      </c>
      <c r="C27" s="1" t="str">
        <f t="shared" si="0"/>
        <v>원교라-58호</v>
      </c>
      <c r="D27" s="1" t="str">
        <f t="shared" si="1"/>
        <v>Tano Red × Ruby Seedless</v>
      </c>
      <c r="E27" s="1" t="s">
        <v>13</v>
      </c>
      <c r="F27" s="19" t="s">
        <v>193</v>
      </c>
      <c r="G27" s="19" t="s">
        <v>220</v>
      </c>
      <c r="H27" s="19" t="s">
        <v>215</v>
      </c>
      <c r="I27" s="1" t="s">
        <v>24</v>
      </c>
      <c r="J27" s="1" t="s">
        <v>24</v>
      </c>
      <c r="K27" s="1" t="s">
        <v>59</v>
      </c>
      <c r="M27" s="21">
        <f t="shared" si="2"/>
        <v>44305</v>
      </c>
      <c r="N27" s="21">
        <f t="shared" si="3"/>
        <v>44357</v>
      </c>
      <c r="O27" s="21">
        <f t="shared" si="4"/>
        <v>44466</v>
      </c>
      <c r="P27" s="1">
        <f t="shared" si="5"/>
        <v>161</v>
      </c>
      <c r="Q27" s="1">
        <f t="shared" si="6"/>
        <v>109</v>
      </c>
    </row>
    <row r="28" spans="1:17">
      <c r="A28" s="1">
        <v>2021</v>
      </c>
      <c r="B28" s="1" t="s">
        <v>307</v>
      </c>
      <c r="C28" s="1" t="str">
        <f t="shared" si="0"/>
        <v>원교라-58호</v>
      </c>
      <c r="D28" s="1" t="str">
        <f t="shared" si="1"/>
        <v>Tano Red × Ruby Seedless</v>
      </c>
      <c r="E28" s="1" t="s">
        <v>14</v>
      </c>
      <c r="F28" s="19" t="s">
        <v>137</v>
      </c>
      <c r="G28" s="19" t="s">
        <v>256</v>
      </c>
      <c r="H28" s="19" t="s">
        <v>291</v>
      </c>
      <c r="I28" s="1" t="s">
        <v>31</v>
      </c>
      <c r="J28" s="1" t="s">
        <v>31</v>
      </c>
      <c r="K28" s="1" t="s">
        <v>31</v>
      </c>
      <c r="M28" s="21">
        <f t="shared" si="2"/>
        <v>44294</v>
      </c>
      <c r="N28" s="21">
        <f t="shared" si="3"/>
        <v>44344</v>
      </c>
      <c r="O28" s="21">
        <f t="shared" si="4"/>
        <v>44446</v>
      </c>
      <c r="P28" s="1">
        <f t="shared" si="5"/>
        <v>152</v>
      </c>
      <c r="Q28" s="1">
        <f t="shared" si="6"/>
        <v>102</v>
      </c>
    </row>
    <row r="29" spans="1:17">
      <c r="A29" s="1">
        <v>2021</v>
      </c>
      <c r="B29" s="1" t="s">
        <v>307</v>
      </c>
      <c r="C29" s="1" t="str">
        <f t="shared" si="0"/>
        <v>원교라-58호</v>
      </c>
      <c r="D29" s="1" t="str">
        <f t="shared" si="1"/>
        <v>Tano Red × Ruby Seedless</v>
      </c>
      <c r="E29" s="1" t="s">
        <v>15</v>
      </c>
      <c r="F29" s="19" t="s">
        <v>223</v>
      </c>
      <c r="G29" s="19" t="s">
        <v>154</v>
      </c>
      <c r="H29" s="19" t="s">
        <v>282</v>
      </c>
      <c r="I29" s="1" t="s">
        <v>24</v>
      </c>
      <c r="J29" s="1" t="s">
        <v>24</v>
      </c>
      <c r="K29" s="1" t="s">
        <v>24</v>
      </c>
      <c r="L29" s="1" t="s">
        <v>150</v>
      </c>
      <c r="M29" s="21">
        <f t="shared" si="2"/>
        <v>44299</v>
      </c>
      <c r="N29" s="21">
        <f t="shared" si="3"/>
        <v>44351</v>
      </c>
      <c r="O29" s="21">
        <f t="shared" si="4"/>
        <v>44445</v>
      </c>
      <c r="P29" s="1">
        <f t="shared" si="5"/>
        <v>146</v>
      </c>
      <c r="Q29" s="1">
        <f t="shared" si="6"/>
        <v>94</v>
      </c>
    </row>
    <row r="30" spans="1:17">
      <c r="A30" s="1">
        <v>2021</v>
      </c>
      <c r="B30" s="1" t="s">
        <v>307</v>
      </c>
      <c r="C30" s="1" t="str">
        <f t="shared" si="0"/>
        <v>원교라-58호</v>
      </c>
      <c r="D30" s="1" t="str">
        <f t="shared" si="1"/>
        <v>Tano Red × Ruby Seedless</v>
      </c>
      <c r="E30" s="1" t="s">
        <v>16</v>
      </c>
      <c r="F30" s="19" t="s">
        <v>205</v>
      </c>
      <c r="G30" s="19" t="s">
        <v>146</v>
      </c>
      <c r="H30" s="19" t="s">
        <v>287</v>
      </c>
      <c r="I30" s="1" t="s">
        <v>31</v>
      </c>
      <c r="J30" s="1" t="s">
        <v>31</v>
      </c>
      <c r="K30" s="1" t="s">
        <v>24</v>
      </c>
      <c r="L30" s="1" t="s">
        <v>150</v>
      </c>
      <c r="M30" s="21">
        <f t="shared" si="2"/>
        <v>44296</v>
      </c>
      <c r="N30" s="21">
        <f t="shared" si="3"/>
        <v>44350</v>
      </c>
      <c r="O30" s="21">
        <f t="shared" si="4"/>
        <v>44462</v>
      </c>
      <c r="P30" s="1">
        <f t="shared" si="5"/>
        <v>166</v>
      </c>
      <c r="Q30" s="1">
        <f t="shared" si="6"/>
        <v>112</v>
      </c>
    </row>
    <row r="31" spans="1:17">
      <c r="A31" s="1">
        <v>2021</v>
      </c>
      <c r="B31" s="1" t="s">
        <v>307</v>
      </c>
      <c r="C31" s="1" t="str">
        <f t="shared" si="0"/>
        <v>원교라-58호</v>
      </c>
      <c r="D31" s="1" t="str">
        <f t="shared" si="1"/>
        <v>Tano Red × Ruby Seedless</v>
      </c>
      <c r="E31" s="1" t="s">
        <v>17</v>
      </c>
      <c r="F31" s="19" t="s">
        <v>301</v>
      </c>
      <c r="G31" s="19" t="s">
        <v>226</v>
      </c>
      <c r="H31" s="19" t="s">
        <v>271</v>
      </c>
      <c r="I31" s="1" t="s">
        <v>31</v>
      </c>
      <c r="J31" s="1" t="s">
        <v>31</v>
      </c>
      <c r="K31" s="1" t="s">
        <v>31</v>
      </c>
      <c r="M31" s="21">
        <f t="shared" si="2"/>
        <v>44276</v>
      </c>
      <c r="N31" s="21">
        <f t="shared" si="3"/>
        <v>44340</v>
      </c>
      <c r="O31" s="21">
        <f t="shared" si="4"/>
        <v>44457</v>
      </c>
      <c r="P31" s="1">
        <f t="shared" si="5"/>
        <v>181</v>
      </c>
      <c r="Q31" s="1">
        <f t="shared" si="6"/>
        <v>117</v>
      </c>
    </row>
    <row r="32" spans="1:17">
      <c r="A32" s="1">
        <v>2021</v>
      </c>
      <c r="B32" s="1" t="s">
        <v>307</v>
      </c>
      <c r="C32" s="1" t="str">
        <f t="shared" si="0"/>
        <v>원교라-58호</v>
      </c>
      <c r="D32" s="1" t="str">
        <f t="shared" si="1"/>
        <v>Tano Red × Ruby Seedless</v>
      </c>
      <c r="E32" s="1" t="s">
        <v>18</v>
      </c>
      <c r="F32" s="19" t="s">
        <v>137</v>
      </c>
      <c r="G32" s="19" t="s">
        <v>191</v>
      </c>
      <c r="H32" s="19" t="s">
        <v>260</v>
      </c>
      <c r="I32" s="1" t="s">
        <v>24</v>
      </c>
      <c r="J32" s="1" t="s">
        <v>31</v>
      </c>
      <c r="K32" s="1" t="s">
        <v>31</v>
      </c>
      <c r="L32" s="1" t="s">
        <v>150</v>
      </c>
      <c r="M32" s="21">
        <f t="shared" si="2"/>
        <v>44294</v>
      </c>
      <c r="N32" s="21">
        <f t="shared" si="3"/>
        <v>44347</v>
      </c>
      <c r="O32" s="21">
        <f t="shared" si="4"/>
        <v>44460</v>
      </c>
      <c r="P32" s="1">
        <f t="shared" si="5"/>
        <v>166</v>
      </c>
      <c r="Q32" s="1">
        <f t="shared" si="6"/>
        <v>113</v>
      </c>
    </row>
    <row r="33" spans="1:17">
      <c r="A33" s="1">
        <v>2021</v>
      </c>
      <c r="B33" s="1" t="s">
        <v>307</v>
      </c>
      <c r="C33" s="1" t="str">
        <f t="shared" si="0"/>
        <v>원교라-58호</v>
      </c>
      <c r="D33" s="1" t="str">
        <f t="shared" si="1"/>
        <v>Tano Red × Ruby Seedless</v>
      </c>
      <c r="E33" s="1" t="s">
        <v>19</v>
      </c>
      <c r="F33" s="19" t="s">
        <v>210</v>
      </c>
      <c r="G33" s="19" t="s">
        <v>203</v>
      </c>
      <c r="H33" s="19" t="s">
        <v>282</v>
      </c>
      <c r="I33" s="1" t="s">
        <v>24</v>
      </c>
      <c r="J33" s="1" t="s">
        <v>24</v>
      </c>
      <c r="K33" s="1" t="s">
        <v>24</v>
      </c>
      <c r="M33" s="21">
        <f t="shared" si="2"/>
        <v>44298</v>
      </c>
      <c r="N33" s="21">
        <f t="shared" si="3"/>
        <v>44341</v>
      </c>
      <c r="O33" s="21">
        <f t="shared" si="4"/>
        <v>44445</v>
      </c>
      <c r="P33" s="1">
        <f t="shared" si="5"/>
        <v>147</v>
      </c>
      <c r="Q33" s="1">
        <f t="shared" si="6"/>
        <v>104</v>
      </c>
    </row>
    <row r="34" spans="1:17">
      <c r="A34" s="1">
        <v>2021</v>
      </c>
      <c r="B34" s="1" t="s">
        <v>309</v>
      </c>
      <c r="C34" s="1" t="str">
        <f t="shared" ref="C34:C65" si="7">IFERROR(TRIM(LEFT(B34, FIND("(",B34)-1)), B34)</f>
        <v>원교라-59호</v>
      </c>
      <c r="D34" s="1" t="str">
        <f t="shared" ref="D34:D65" si="8">IFERROR(MID(B34, FIND("(",B34)+1, FIND(")",B34)-FIND("(",B34)-1), "")</f>
        <v>Tamnara × Benizawa Seedless</v>
      </c>
      <c r="E34" s="1" t="s">
        <v>12</v>
      </c>
      <c r="F34" s="19" t="s">
        <v>296</v>
      </c>
      <c r="G34" s="19" t="s">
        <v>261</v>
      </c>
      <c r="H34" s="19" t="s">
        <v>253</v>
      </c>
      <c r="I34" s="1" t="s">
        <v>31</v>
      </c>
      <c r="J34" s="1" t="s">
        <v>31</v>
      </c>
      <c r="K34" s="1" t="s">
        <v>31</v>
      </c>
      <c r="L34" s="1" t="s">
        <v>165</v>
      </c>
      <c r="M34" s="21">
        <f t="shared" ref="M34:M65" si="9">IF(F34="-","", DATE($A34, LEFT(F34,FIND(".",F34)-1), MID(F34,FIND(".",F34)+1,LEN(F34))))</f>
        <v>44288</v>
      </c>
      <c r="N34" s="21">
        <f t="shared" ref="N34:N65" si="10">IF(G34="-","", DATE($A34, LEFT(G34,FIND(".",G34)-1), MID(G34,FIND(".",G34)+1,LEN(G34))))</f>
        <v>44337</v>
      </c>
      <c r="O34" s="21">
        <f t="shared" ref="O34:O65" si="11">IF(H34="-","", DATE($A34, LEFT(H34,FIND(".",H34)-1), MID(H34,FIND(".",H34)+1,LEN(H34))))</f>
        <v>44428</v>
      </c>
      <c r="P34" s="1">
        <f t="shared" ref="P34:P65" si="12">IF(OR(M34="",O34=""),"", O34-M34)</f>
        <v>140</v>
      </c>
      <c r="Q34" s="1">
        <f t="shared" ref="Q34:Q65" si="13">IF(OR(N34="",O34=""),"", O34-N34)</f>
        <v>91</v>
      </c>
    </row>
    <row r="35" spans="1:17">
      <c r="A35" s="1">
        <v>2021</v>
      </c>
      <c r="B35" s="1" t="s">
        <v>309</v>
      </c>
      <c r="C35" s="1" t="str">
        <f t="shared" si="7"/>
        <v>원교라-59호</v>
      </c>
      <c r="D35" s="1" t="str">
        <f t="shared" si="8"/>
        <v>Tamnara × Benizawa Seedless</v>
      </c>
      <c r="E35" s="1" t="s">
        <v>13</v>
      </c>
      <c r="F35" s="19" t="s">
        <v>252</v>
      </c>
      <c r="G35" s="19" t="s">
        <v>28</v>
      </c>
      <c r="H35" s="19" t="s">
        <v>28</v>
      </c>
      <c r="I35" s="1" t="s">
        <v>24</v>
      </c>
      <c r="J35" s="1" t="s">
        <v>24</v>
      </c>
      <c r="K35" s="1" t="s">
        <v>59</v>
      </c>
      <c r="M35" s="21">
        <f t="shared" si="9"/>
        <v>44304</v>
      </c>
      <c r="N35" s="21" t="str">
        <f t="shared" si="10"/>
        <v/>
      </c>
      <c r="O35" s="21" t="str">
        <f t="shared" si="11"/>
        <v/>
      </c>
      <c r="P35" s="1" t="str">
        <f t="shared" si="12"/>
        <v/>
      </c>
      <c r="Q35" s="1" t="str">
        <f t="shared" si="13"/>
        <v/>
      </c>
    </row>
    <row r="36" spans="1:17">
      <c r="A36" s="1">
        <v>2021</v>
      </c>
      <c r="B36" s="1" t="s">
        <v>308</v>
      </c>
      <c r="C36" s="1" t="str">
        <f t="shared" si="7"/>
        <v>원교라-59호</v>
      </c>
      <c r="D36" s="1" t="str">
        <f t="shared" si="8"/>
        <v>Tamnara × Benizawa Seedless</v>
      </c>
      <c r="E36" s="1" t="s">
        <v>14</v>
      </c>
      <c r="F36" s="19" t="s">
        <v>137</v>
      </c>
      <c r="G36" s="19" t="s">
        <v>28</v>
      </c>
      <c r="H36" s="19" t="s">
        <v>28</v>
      </c>
      <c r="I36" s="1" t="s">
        <v>24</v>
      </c>
      <c r="J36" s="1" t="s">
        <v>24</v>
      </c>
      <c r="K36" s="1" t="s">
        <v>24</v>
      </c>
      <c r="M36" s="21">
        <f t="shared" si="9"/>
        <v>44294</v>
      </c>
      <c r="N36" s="21" t="str">
        <f t="shared" si="10"/>
        <v/>
      </c>
      <c r="O36" s="21" t="str">
        <f t="shared" si="11"/>
        <v/>
      </c>
      <c r="P36" s="1" t="str">
        <f t="shared" si="12"/>
        <v/>
      </c>
      <c r="Q36" s="1" t="str">
        <f t="shared" si="13"/>
        <v/>
      </c>
    </row>
    <row r="37" spans="1:17">
      <c r="A37" s="1">
        <v>2021</v>
      </c>
      <c r="B37" s="1" t="s">
        <v>308</v>
      </c>
      <c r="C37" s="1" t="str">
        <f t="shared" si="7"/>
        <v>원교라-59호</v>
      </c>
      <c r="D37" s="1" t="str">
        <f t="shared" si="8"/>
        <v>Tamnara × Benizawa Seedless</v>
      </c>
      <c r="E37" s="1" t="s">
        <v>15</v>
      </c>
      <c r="F37" s="19" t="s">
        <v>205</v>
      </c>
      <c r="G37" s="19" t="s">
        <v>28</v>
      </c>
      <c r="H37" s="19" t="s">
        <v>28</v>
      </c>
      <c r="I37" s="1" t="s">
        <v>24</v>
      </c>
      <c r="J37" s="1" t="s">
        <v>24</v>
      </c>
      <c r="K37" s="1" t="s">
        <v>24</v>
      </c>
      <c r="L37" s="1" t="s">
        <v>150</v>
      </c>
      <c r="M37" s="21">
        <f t="shared" si="9"/>
        <v>44296</v>
      </c>
      <c r="N37" s="21" t="str">
        <f t="shared" si="10"/>
        <v/>
      </c>
      <c r="O37" s="21" t="str">
        <f t="shared" si="11"/>
        <v/>
      </c>
      <c r="P37" s="1" t="str">
        <f t="shared" si="12"/>
        <v/>
      </c>
      <c r="Q37" s="1" t="str">
        <f t="shared" si="13"/>
        <v/>
      </c>
    </row>
    <row r="38" spans="1:17">
      <c r="A38" s="1">
        <v>2021</v>
      </c>
      <c r="B38" s="1" t="s">
        <v>308</v>
      </c>
      <c r="C38" s="1" t="str">
        <f t="shared" si="7"/>
        <v>원교라-59호</v>
      </c>
      <c r="D38" s="1" t="str">
        <f t="shared" si="8"/>
        <v>Tamnara × Benizawa Seedless</v>
      </c>
      <c r="E38" s="1" t="s">
        <v>16</v>
      </c>
      <c r="F38" s="19" t="s">
        <v>296</v>
      </c>
      <c r="G38" s="19" t="s">
        <v>206</v>
      </c>
      <c r="H38" s="19" t="s">
        <v>217</v>
      </c>
      <c r="I38" s="1" t="s">
        <v>31</v>
      </c>
      <c r="J38" s="1" t="s">
        <v>31</v>
      </c>
      <c r="K38" s="1" t="s">
        <v>24</v>
      </c>
      <c r="L38" s="1" t="s">
        <v>150</v>
      </c>
      <c r="M38" s="21">
        <f t="shared" si="9"/>
        <v>44288</v>
      </c>
      <c r="N38" s="21">
        <f t="shared" si="10"/>
        <v>44346</v>
      </c>
      <c r="O38" s="21">
        <f t="shared" si="11"/>
        <v>44437</v>
      </c>
      <c r="P38" s="1">
        <f t="shared" si="12"/>
        <v>149</v>
      </c>
      <c r="Q38" s="1">
        <f t="shared" si="13"/>
        <v>91</v>
      </c>
    </row>
    <row r="39" spans="1:17">
      <c r="A39" s="1">
        <v>2021</v>
      </c>
      <c r="B39" s="1" t="s">
        <v>308</v>
      </c>
      <c r="C39" s="1" t="str">
        <f t="shared" si="7"/>
        <v>원교라-59호</v>
      </c>
      <c r="D39" s="1" t="str">
        <f t="shared" si="8"/>
        <v>Tamnara × Benizawa Seedless</v>
      </c>
      <c r="E39" s="1" t="s">
        <v>17</v>
      </c>
      <c r="F39" s="19" t="s">
        <v>28</v>
      </c>
      <c r="G39" s="19" t="s">
        <v>28</v>
      </c>
      <c r="H39" s="19" t="s">
        <v>28</v>
      </c>
      <c r="I39" s="1" t="s">
        <v>31</v>
      </c>
      <c r="J39" s="1" t="s">
        <v>31</v>
      </c>
      <c r="K39" s="1" t="s">
        <v>31</v>
      </c>
      <c r="M39" s="21" t="str">
        <f t="shared" si="9"/>
        <v/>
      </c>
      <c r="N39" s="21" t="str">
        <f t="shared" si="10"/>
        <v/>
      </c>
      <c r="O39" s="21" t="str">
        <f t="shared" si="11"/>
        <v/>
      </c>
      <c r="P39" s="1" t="str">
        <f t="shared" si="12"/>
        <v/>
      </c>
      <c r="Q39" s="1" t="str">
        <f t="shared" si="13"/>
        <v/>
      </c>
    </row>
    <row r="40" spans="1:17">
      <c r="A40" s="1">
        <v>2021</v>
      </c>
      <c r="B40" s="1" t="s">
        <v>308</v>
      </c>
      <c r="C40" s="1" t="str">
        <f t="shared" si="7"/>
        <v>원교라-59호</v>
      </c>
      <c r="D40" s="1" t="str">
        <f t="shared" si="8"/>
        <v>Tamnara × Benizawa Seedless</v>
      </c>
      <c r="E40" s="1" t="s">
        <v>18</v>
      </c>
      <c r="F40" s="19" t="s">
        <v>139</v>
      </c>
      <c r="G40" s="19" t="s">
        <v>226</v>
      </c>
      <c r="H40" s="19" t="s">
        <v>253</v>
      </c>
      <c r="I40" s="1" t="s">
        <v>24</v>
      </c>
      <c r="J40" s="1" t="s">
        <v>31</v>
      </c>
      <c r="K40" s="1" t="s">
        <v>31</v>
      </c>
      <c r="L40" s="1" t="s">
        <v>165</v>
      </c>
      <c r="M40" s="21">
        <f t="shared" si="9"/>
        <v>44293</v>
      </c>
      <c r="N40" s="21">
        <f t="shared" si="10"/>
        <v>44340</v>
      </c>
      <c r="O40" s="21">
        <f t="shared" si="11"/>
        <v>44428</v>
      </c>
      <c r="P40" s="1">
        <f t="shared" si="12"/>
        <v>135</v>
      </c>
      <c r="Q40" s="1">
        <f t="shared" si="13"/>
        <v>88</v>
      </c>
    </row>
    <row r="41" spans="1:17">
      <c r="A41" s="1">
        <v>2021</v>
      </c>
      <c r="B41" s="1" t="s">
        <v>308</v>
      </c>
      <c r="C41" s="1" t="str">
        <f t="shared" si="7"/>
        <v>원교라-59호</v>
      </c>
      <c r="D41" s="1" t="str">
        <f t="shared" si="8"/>
        <v>Tamnara × Benizawa Seedless</v>
      </c>
      <c r="E41" s="1" t="s">
        <v>19</v>
      </c>
      <c r="F41" s="19" t="s">
        <v>142</v>
      </c>
      <c r="G41" s="19" t="s">
        <v>265</v>
      </c>
      <c r="H41" s="19" t="s">
        <v>228</v>
      </c>
      <c r="I41" s="1" t="s">
        <v>24</v>
      </c>
      <c r="J41" s="1" t="s">
        <v>24</v>
      </c>
      <c r="K41" s="1" t="s">
        <v>24</v>
      </c>
      <c r="M41" s="21">
        <f t="shared" si="9"/>
        <v>44290</v>
      </c>
      <c r="N41" s="21">
        <f t="shared" si="10"/>
        <v>44333</v>
      </c>
      <c r="O41" s="21">
        <f t="shared" si="11"/>
        <v>44427</v>
      </c>
      <c r="P41" s="1">
        <f t="shared" si="12"/>
        <v>137</v>
      </c>
      <c r="Q41" s="1">
        <f t="shared" si="13"/>
        <v>94</v>
      </c>
    </row>
    <row r="42" spans="1:17">
      <c r="A42" s="1">
        <v>2021</v>
      </c>
      <c r="B42" s="1" t="s">
        <v>170</v>
      </c>
      <c r="C42" s="1" t="str">
        <f t="shared" si="7"/>
        <v>원교라-60호</v>
      </c>
      <c r="D42" s="1" t="str">
        <f t="shared" si="8"/>
        <v>Alden × Cheongsoo</v>
      </c>
      <c r="E42" s="1" t="s">
        <v>12</v>
      </c>
      <c r="F42" s="19" t="s">
        <v>296</v>
      </c>
      <c r="G42" s="19" t="s">
        <v>226</v>
      </c>
      <c r="H42" s="19" t="s">
        <v>298</v>
      </c>
      <c r="I42" s="1" t="s">
        <v>24</v>
      </c>
      <c r="J42" s="1" t="s">
        <v>24</v>
      </c>
      <c r="K42" s="1" t="s">
        <v>24</v>
      </c>
      <c r="M42" s="21">
        <f t="shared" si="9"/>
        <v>44288</v>
      </c>
      <c r="N42" s="21">
        <f t="shared" si="10"/>
        <v>44340</v>
      </c>
      <c r="O42" s="21">
        <f t="shared" si="11"/>
        <v>44434</v>
      </c>
      <c r="P42" s="1">
        <f t="shared" si="12"/>
        <v>146</v>
      </c>
      <c r="Q42" s="1">
        <f t="shared" si="13"/>
        <v>94</v>
      </c>
    </row>
    <row r="43" spans="1:17">
      <c r="A43" s="1">
        <v>2021</v>
      </c>
      <c r="B43" s="1" t="s">
        <v>170</v>
      </c>
      <c r="C43" s="1" t="str">
        <f t="shared" si="7"/>
        <v>원교라-60호</v>
      </c>
      <c r="D43" s="1" t="str">
        <f t="shared" si="8"/>
        <v>Alden × Cheongsoo</v>
      </c>
      <c r="E43" s="1" t="s">
        <v>13</v>
      </c>
      <c r="F43" s="19" t="s">
        <v>190</v>
      </c>
      <c r="G43" s="19" t="s">
        <v>154</v>
      </c>
      <c r="H43" s="19" t="s">
        <v>310</v>
      </c>
      <c r="I43" s="1" t="s">
        <v>24</v>
      </c>
      <c r="J43" s="1" t="s">
        <v>24</v>
      </c>
      <c r="K43" s="1" t="s">
        <v>24</v>
      </c>
      <c r="M43" s="21">
        <f t="shared" si="9"/>
        <v>44302</v>
      </c>
      <c r="N43" s="21">
        <f t="shared" si="10"/>
        <v>44351</v>
      </c>
      <c r="O43" s="21">
        <f t="shared" si="11"/>
        <v>44449</v>
      </c>
      <c r="P43" s="1">
        <f t="shared" si="12"/>
        <v>147</v>
      </c>
      <c r="Q43" s="1">
        <f t="shared" si="13"/>
        <v>98</v>
      </c>
    </row>
    <row r="44" spans="1:17">
      <c r="A44" s="1">
        <v>2021</v>
      </c>
      <c r="B44" s="1" t="s">
        <v>169</v>
      </c>
      <c r="C44" s="1" t="str">
        <f t="shared" si="7"/>
        <v>원교라-60호</v>
      </c>
      <c r="D44" s="1" t="str">
        <f t="shared" si="8"/>
        <v>Alden × Cheongsoo</v>
      </c>
      <c r="E44" s="1" t="s">
        <v>14</v>
      </c>
      <c r="F44" s="19" t="s">
        <v>137</v>
      </c>
      <c r="G44" s="19" t="s">
        <v>203</v>
      </c>
      <c r="H44" s="19" t="s">
        <v>207</v>
      </c>
      <c r="I44" s="1" t="s">
        <v>24</v>
      </c>
      <c r="J44" s="1" t="s">
        <v>24</v>
      </c>
      <c r="K44" s="1" t="s">
        <v>24</v>
      </c>
      <c r="M44" s="21">
        <f t="shared" si="9"/>
        <v>44294</v>
      </c>
      <c r="N44" s="21">
        <f t="shared" si="10"/>
        <v>44341</v>
      </c>
      <c r="O44" s="21">
        <f t="shared" si="11"/>
        <v>44438</v>
      </c>
      <c r="P44" s="1">
        <f t="shared" si="12"/>
        <v>144</v>
      </c>
      <c r="Q44" s="1">
        <f t="shared" si="13"/>
        <v>97</v>
      </c>
    </row>
    <row r="45" spans="1:17">
      <c r="A45" s="1">
        <v>2021</v>
      </c>
      <c r="B45" s="1" t="s">
        <v>169</v>
      </c>
      <c r="C45" s="1" t="str">
        <f t="shared" si="7"/>
        <v>원교라-60호</v>
      </c>
      <c r="D45" s="1" t="str">
        <f t="shared" si="8"/>
        <v>Alden × Cheongsoo</v>
      </c>
      <c r="E45" s="1" t="s">
        <v>15</v>
      </c>
      <c r="F45" s="19" t="s">
        <v>205</v>
      </c>
      <c r="G45" s="19" t="s">
        <v>146</v>
      </c>
      <c r="H45" s="19" t="s">
        <v>299</v>
      </c>
      <c r="I45" s="1" t="s">
        <v>24</v>
      </c>
      <c r="J45" s="1" t="s">
        <v>24</v>
      </c>
      <c r="K45" s="1" t="s">
        <v>24</v>
      </c>
      <c r="L45" s="1" t="s">
        <v>150</v>
      </c>
      <c r="M45" s="21">
        <f t="shared" si="9"/>
        <v>44296</v>
      </c>
      <c r="N45" s="21">
        <f t="shared" si="10"/>
        <v>44350</v>
      </c>
      <c r="O45" s="21">
        <f t="shared" si="11"/>
        <v>44435</v>
      </c>
      <c r="P45" s="1">
        <f t="shared" si="12"/>
        <v>139</v>
      </c>
      <c r="Q45" s="1">
        <f t="shared" si="13"/>
        <v>85</v>
      </c>
    </row>
    <row r="46" spans="1:17">
      <c r="A46" s="1">
        <v>2021</v>
      </c>
      <c r="B46" s="1" t="s">
        <v>169</v>
      </c>
      <c r="C46" s="1" t="str">
        <f t="shared" si="7"/>
        <v>원교라-60호</v>
      </c>
      <c r="D46" s="1" t="str">
        <f t="shared" si="8"/>
        <v>Alden × Cheongsoo</v>
      </c>
      <c r="E46" s="1" t="s">
        <v>16</v>
      </c>
      <c r="F46" s="19" t="s">
        <v>296</v>
      </c>
      <c r="G46" s="19" t="s">
        <v>256</v>
      </c>
      <c r="H46" s="19" t="s">
        <v>213</v>
      </c>
      <c r="I46" s="1" t="s">
        <v>31</v>
      </c>
      <c r="J46" s="1" t="s">
        <v>31</v>
      </c>
      <c r="K46" s="1" t="s">
        <v>24</v>
      </c>
      <c r="L46" s="1" t="s">
        <v>150</v>
      </c>
      <c r="M46" s="21">
        <f t="shared" si="9"/>
        <v>44288</v>
      </c>
      <c r="N46" s="21">
        <f t="shared" si="10"/>
        <v>44344</v>
      </c>
      <c r="O46" s="21">
        <f t="shared" si="11"/>
        <v>44439</v>
      </c>
      <c r="P46" s="1">
        <f t="shared" si="12"/>
        <v>151</v>
      </c>
      <c r="Q46" s="1">
        <f t="shared" si="13"/>
        <v>95</v>
      </c>
    </row>
    <row r="47" spans="1:17">
      <c r="A47" s="1">
        <v>2021</v>
      </c>
      <c r="B47" s="1" t="s">
        <v>169</v>
      </c>
      <c r="C47" s="1" t="str">
        <f t="shared" si="7"/>
        <v>원교라-60호</v>
      </c>
      <c r="D47" s="1" t="str">
        <f t="shared" si="8"/>
        <v>Alden × Cheongsoo</v>
      </c>
      <c r="E47" s="1" t="s">
        <v>17</v>
      </c>
      <c r="F47" s="19" t="s">
        <v>311</v>
      </c>
      <c r="G47" s="19" t="s">
        <v>198</v>
      </c>
      <c r="H47" s="19" t="s">
        <v>298</v>
      </c>
      <c r="I47" s="1" t="s">
        <v>31</v>
      </c>
      <c r="J47" s="1" t="s">
        <v>31</v>
      </c>
      <c r="K47" s="1" t="s">
        <v>31</v>
      </c>
      <c r="M47" s="21">
        <f t="shared" si="9"/>
        <v>44275</v>
      </c>
      <c r="N47" s="21">
        <f t="shared" si="10"/>
        <v>44339</v>
      </c>
      <c r="O47" s="21">
        <f t="shared" si="11"/>
        <v>44434</v>
      </c>
      <c r="P47" s="1">
        <f t="shared" si="12"/>
        <v>159</v>
      </c>
      <c r="Q47" s="1">
        <f t="shared" si="13"/>
        <v>95</v>
      </c>
    </row>
    <row r="48" spans="1:17">
      <c r="A48" s="1">
        <v>2021</v>
      </c>
      <c r="B48" s="1" t="s">
        <v>169</v>
      </c>
      <c r="C48" s="1" t="str">
        <f t="shared" si="7"/>
        <v>원교라-60호</v>
      </c>
      <c r="D48" s="1" t="str">
        <f t="shared" si="8"/>
        <v>Alden × Cheongsoo</v>
      </c>
      <c r="E48" s="1" t="s">
        <v>18</v>
      </c>
      <c r="F48" s="19" t="s">
        <v>296</v>
      </c>
      <c r="G48" s="19" t="s">
        <v>198</v>
      </c>
      <c r="H48" s="19" t="s">
        <v>275</v>
      </c>
      <c r="I48" s="1" t="s">
        <v>59</v>
      </c>
      <c r="J48" s="1" t="s">
        <v>31</v>
      </c>
      <c r="K48" s="1" t="s">
        <v>31</v>
      </c>
      <c r="L48" s="1" t="s">
        <v>150</v>
      </c>
      <c r="M48" s="21">
        <f t="shared" si="9"/>
        <v>44288</v>
      </c>
      <c r="N48" s="21">
        <f t="shared" si="10"/>
        <v>44339</v>
      </c>
      <c r="O48" s="21">
        <f t="shared" si="11"/>
        <v>44436</v>
      </c>
      <c r="P48" s="1">
        <f t="shared" si="12"/>
        <v>148</v>
      </c>
      <c r="Q48" s="1">
        <f t="shared" si="13"/>
        <v>97</v>
      </c>
    </row>
    <row r="49" spans="1:17">
      <c r="A49" s="1">
        <v>2021</v>
      </c>
      <c r="B49" s="1" t="s">
        <v>169</v>
      </c>
      <c r="C49" s="1" t="str">
        <f t="shared" si="7"/>
        <v>원교라-60호</v>
      </c>
      <c r="D49" s="1" t="str">
        <f t="shared" si="8"/>
        <v>Alden × Cheongsoo</v>
      </c>
      <c r="E49" s="1" t="s">
        <v>19</v>
      </c>
      <c r="F49" s="19" t="s">
        <v>280</v>
      </c>
      <c r="G49" s="19" t="s">
        <v>237</v>
      </c>
      <c r="H49" s="19" t="s">
        <v>28</v>
      </c>
      <c r="I49" s="1" t="s">
        <v>28</v>
      </c>
      <c r="J49" s="1" t="s">
        <v>28</v>
      </c>
      <c r="K49" s="1" t="s">
        <v>28</v>
      </c>
      <c r="M49" s="21">
        <f t="shared" si="9"/>
        <v>44284</v>
      </c>
      <c r="N49" s="21">
        <f t="shared" si="10"/>
        <v>44336</v>
      </c>
      <c r="O49" s="21" t="str">
        <f t="shared" si="11"/>
        <v/>
      </c>
      <c r="P49" s="1" t="str">
        <f t="shared" si="12"/>
        <v/>
      </c>
      <c r="Q49" s="1" t="str">
        <f t="shared" si="13"/>
        <v/>
      </c>
    </row>
    <row r="50" spans="1:17">
      <c r="A50" s="1">
        <v>2021</v>
      </c>
      <c r="B50" s="1" t="s">
        <v>172</v>
      </c>
      <c r="C50" s="1" t="str">
        <f t="shared" si="7"/>
        <v>원교라-61호</v>
      </c>
      <c r="D50" s="1" t="str">
        <f t="shared" si="8"/>
        <v>Hongaram × Beni Balad</v>
      </c>
      <c r="E50" s="1" t="s">
        <v>12</v>
      </c>
      <c r="F50" s="19" t="s">
        <v>312</v>
      </c>
      <c r="G50" s="19" t="s">
        <v>185</v>
      </c>
      <c r="H50" s="19" t="s">
        <v>253</v>
      </c>
      <c r="I50" s="1" t="s">
        <v>31</v>
      </c>
      <c r="J50" s="1" t="s">
        <v>31</v>
      </c>
      <c r="K50" s="1" t="s">
        <v>31</v>
      </c>
      <c r="M50" s="21">
        <f t="shared" si="9"/>
        <v>44285</v>
      </c>
      <c r="N50" s="21">
        <f t="shared" si="10"/>
        <v>44345</v>
      </c>
      <c r="O50" s="21">
        <f t="shared" si="11"/>
        <v>44428</v>
      </c>
      <c r="P50" s="1">
        <f t="shared" si="12"/>
        <v>143</v>
      </c>
      <c r="Q50" s="1">
        <f t="shared" si="13"/>
        <v>83</v>
      </c>
    </row>
    <row r="51" spans="1:17">
      <c r="A51" s="1">
        <v>2021</v>
      </c>
      <c r="B51" s="1" t="s">
        <v>172</v>
      </c>
      <c r="C51" s="1" t="str">
        <f t="shared" si="7"/>
        <v>원교라-61호</v>
      </c>
      <c r="D51" s="1" t="str">
        <f t="shared" si="8"/>
        <v>Hongaram × Beni Balad</v>
      </c>
      <c r="E51" s="1" t="s">
        <v>13</v>
      </c>
      <c r="F51" s="19" t="s">
        <v>187</v>
      </c>
      <c r="G51" s="19" t="s">
        <v>28</v>
      </c>
      <c r="H51" s="19" t="s">
        <v>28</v>
      </c>
      <c r="I51" s="1" t="s">
        <v>24</v>
      </c>
      <c r="J51" s="1" t="s">
        <v>24</v>
      </c>
      <c r="K51" s="1" t="s">
        <v>24</v>
      </c>
      <c r="M51" s="21">
        <f t="shared" si="9"/>
        <v>44301</v>
      </c>
      <c r="N51" s="21" t="str">
        <f t="shared" si="10"/>
        <v/>
      </c>
      <c r="O51" s="21" t="str">
        <f t="shared" si="11"/>
        <v/>
      </c>
      <c r="P51" s="1" t="str">
        <f t="shared" si="12"/>
        <v/>
      </c>
      <c r="Q51" s="1" t="str">
        <f t="shared" si="13"/>
        <v/>
      </c>
    </row>
    <row r="52" spans="1:17">
      <c r="A52" s="1">
        <v>2021</v>
      </c>
      <c r="B52" s="1" t="s">
        <v>171</v>
      </c>
      <c r="C52" s="1" t="str">
        <f t="shared" si="7"/>
        <v>원교라-61호</v>
      </c>
      <c r="D52" s="1" t="str">
        <f t="shared" si="8"/>
        <v>Hongaram × Beni Balad</v>
      </c>
      <c r="E52" s="1" t="s">
        <v>14</v>
      </c>
      <c r="F52" s="19" t="s">
        <v>137</v>
      </c>
      <c r="G52" s="19" t="s">
        <v>28</v>
      </c>
      <c r="H52" s="19" t="s">
        <v>28</v>
      </c>
      <c r="I52" s="1" t="s">
        <v>24</v>
      </c>
      <c r="J52" s="1" t="s">
        <v>24</v>
      </c>
      <c r="K52" s="1" t="s">
        <v>24</v>
      </c>
      <c r="M52" s="21">
        <f t="shared" si="9"/>
        <v>44294</v>
      </c>
      <c r="N52" s="21" t="str">
        <f t="shared" si="10"/>
        <v/>
      </c>
      <c r="O52" s="21" t="str">
        <f t="shared" si="11"/>
        <v/>
      </c>
      <c r="P52" s="1" t="str">
        <f t="shared" si="12"/>
        <v/>
      </c>
      <c r="Q52" s="1" t="str">
        <f t="shared" si="13"/>
        <v/>
      </c>
    </row>
    <row r="53" spans="1:17">
      <c r="A53" s="1">
        <v>2021</v>
      </c>
      <c r="B53" s="1" t="s">
        <v>171</v>
      </c>
      <c r="C53" s="1" t="str">
        <f t="shared" si="7"/>
        <v>원교라-61호</v>
      </c>
      <c r="D53" s="1" t="str">
        <f t="shared" si="8"/>
        <v>Hongaram × Beni Balad</v>
      </c>
      <c r="E53" s="1" t="s">
        <v>15</v>
      </c>
      <c r="F53" s="19" t="s">
        <v>145</v>
      </c>
      <c r="G53" s="19" t="s">
        <v>200</v>
      </c>
      <c r="H53" s="19" t="s">
        <v>253</v>
      </c>
      <c r="I53" s="1" t="s">
        <v>24</v>
      </c>
      <c r="J53" s="1" t="s">
        <v>24</v>
      </c>
      <c r="K53" s="1" t="s">
        <v>24</v>
      </c>
      <c r="L53" s="1" t="s">
        <v>150</v>
      </c>
      <c r="M53" s="21">
        <f t="shared" si="9"/>
        <v>44295</v>
      </c>
      <c r="N53" s="21">
        <f t="shared" si="10"/>
        <v>44343</v>
      </c>
      <c r="O53" s="21">
        <f t="shared" si="11"/>
        <v>44428</v>
      </c>
      <c r="P53" s="1">
        <f t="shared" si="12"/>
        <v>133</v>
      </c>
      <c r="Q53" s="1">
        <f t="shared" si="13"/>
        <v>85</v>
      </c>
    </row>
    <row r="54" spans="1:17">
      <c r="A54" s="1">
        <v>2021</v>
      </c>
      <c r="B54" s="1" t="s">
        <v>171</v>
      </c>
      <c r="C54" s="1" t="str">
        <f t="shared" si="7"/>
        <v>원교라-61호</v>
      </c>
      <c r="D54" s="1" t="str">
        <f t="shared" si="8"/>
        <v>Hongaram × Beni Balad</v>
      </c>
      <c r="E54" s="1" t="s">
        <v>16</v>
      </c>
      <c r="F54" s="19" t="s">
        <v>137</v>
      </c>
      <c r="G54" s="19" t="s">
        <v>185</v>
      </c>
      <c r="H54" s="19" t="s">
        <v>241</v>
      </c>
      <c r="I54" s="1" t="s">
        <v>31</v>
      </c>
      <c r="J54" s="1" t="s">
        <v>31</v>
      </c>
      <c r="K54" s="1" t="s">
        <v>31</v>
      </c>
      <c r="L54" s="1" t="s">
        <v>150</v>
      </c>
      <c r="M54" s="21">
        <f t="shared" si="9"/>
        <v>44294</v>
      </c>
      <c r="N54" s="21">
        <f t="shared" si="10"/>
        <v>44345</v>
      </c>
      <c r="O54" s="21">
        <f t="shared" si="11"/>
        <v>44432</v>
      </c>
      <c r="P54" s="1">
        <f t="shared" si="12"/>
        <v>138</v>
      </c>
      <c r="Q54" s="1">
        <f t="shared" si="13"/>
        <v>87</v>
      </c>
    </row>
    <row r="55" spans="1:17">
      <c r="A55" s="1">
        <v>2021</v>
      </c>
      <c r="B55" s="1" t="s">
        <v>171</v>
      </c>
      <c r="C55" s="1" t="str">
        <f t="shared" si="7"/>
        <v>원교라-61호</v>
      </c>
      <c r="D55" s="1" t="str">
        <f t="shared" si="8"/>
        <v>Hongaram × Beni Balad</v>
      </c>
      <c r="E55" s="1" t="s">
        <v>17</v>
      </c>
      <c r="F55" s="19" t="s">
        <v>136</v>
      </c>
      <c r="G55" s="19" t="s">
        <v>148</v>
      </c>
      <c r="H55" s="19" t="s">
        <v>212</v>
      </c>
      <c r="I55" s="1" t="s">
        <v>31</v>
      </c>
      <c r="J55" s="1" t="s">
        <v>31</v>
      </c>
      <c r="K55" s="1" t="s">
        <v>31</v>
      </c>
      <c r="M55" s="21">
        <f t="shared" si="9"/>
        <v>44292</v>
      </c>
      <c r="N55" s="21">
        <f t="shared" si="10"/>
        <v>44355</v>
      </c>
      <c r="O55" s="21">
        <f t="shared" si="11"/>
        <v>44433</v>
      </c>
      <c r="P55" s="1">
        <f t="shared" si="12"/>
        <v>141</v>
      </c>
      <c r="Q55" s="1">
        <f t="shared" si="13"/>
        <v>78</v>
      </c>
    </row>
    <row r="56" spans="1:17">
      <c r="A56" s="1">
        <v>2021</v>
      </c>
      <c r="B56" s="1" t="s">
        <v>171</v>
      </c>
      <c r="C56" s="1" t="str">
        <f t="shared" si="7"/>
        <v>원교라-61호</v>
      </c>
      <c r="D56" s="1" t="str">
        <f t="shared" si="8"/>
        <v>Hongaram × Beni Balad</v>
      </c>
      <c r="E56" s="1" t="s">
        <v>18</v>
      </c>
      <c r="F56" s="19" t="s">
        <v>139</v>
      </c>
      <c r="G56" s="19" t="s">
        <v>203</v>
      </c>
      <c r="H56" s="19" t="s">
        <v>228</v>
      </c>
      <c r="I56" s="1" t="s">
        <v>31</v>
      </c>
      <c r="J56" s="1" t="s">
        <v>31</v>
      </c>
      <c r="K56" s="1" t="s">
        <v>31</v>
      </c>
      <c r="L56" s="1" t="s">
        <v>150</v>
      </c>
      <c r="M56" s="21">
        <f t="shared" si="9"/>
        <v>44293</v>
      </c>
      <c r="N56" s="21">
        <f t="shared" si="10"/>
        <v>44341</v>
      </c>
      <c r="O56" s="21">
        <f t="shared" si="11"/>
        <v>44427</v>
      </c>
      <c r="P56" s="1">
        <f t="shared" si="12"/>
        <v>134</v>
      </c>
      <c r="Q56" s="1">
        <f t="shared" si="13"/>
        <v>86</v>
      </c>
    </row>
    <row r="57" spans="1:17">
      <c r="A57" s="1">
        <v>2021</v>
      </c>
      <c r="B57" s="1" t="s">
        <v>171</v>
      </c>
      <c r="C57" s="1" t="str">
        <f t="shared" si="7"/>
        <v>원교라-61호</v>
      </c>
      <c r="D57" s="1" t="str">
        <f t="shared" si="8"/>
        <v>Hongaram × Beni Balad</v>
      </c>
      <c r="E57" s="1" t="s">
        <v>19</v>
      </c>
      <c r="F57" s="19" t="s">
        <v>153</v>
      </c>
      <c r="G57" s="19" t="s">
        <v>265</v>
      </c>
      <c r="H57" s="19" t="s">
        <v>228</v>
      </c>
      <c r="I57" s="1" t="s">
        <v>24</v>
      </c>
      <c r="J57" s="1" t="s">
        <v>24</v>
      </c>
      <c r="K57" s="1" t="s">
        <v>24</v>
      </c>
      <c r="M57" s="21">
        <f t="shared" si="9"/>
        <v>44287</v>
      </c>
      <c r="N57" s="21">
        <f t="shared" si="10"/>
        <v>44333</v>
      </c>
      <c r="O57" s="21">
        <f t="shared" si="11"/>
        <v>44427</v>
      </c>
      <c r="P57" s="1">
        <f t="shared" si="12"/>
        <v>140</v>
      </c>
      <c r="Q57" s="1">
        <f t="shared" si="13"/>
        <v>94</v>
      </c>
    </row>
    <row r="58" spans="1:17">
      <c r="A58" s="1">
        <v>2021</v>
      </c>
      <c r="B58" s="1" t="s">
        <v>175</v>
      </c>
      <c r="C58" s="1" t="str">
        <f t="shared" si="7"/>
        <v>원교라-62호</v>
      </c>
      <c r="D58" s="1" t="str">
        <f t="shared" si="8"/>
        <v>Hongaram × Beni Balad</v>
      </c>
      <c r="E58" s="1" t="s">
        <v>12</v>
      </c>
      <c r="F58" s="19" t="s">
        <v>296</v>
      </c>
      <c r="G58" s="19" t="s">
        <v>185</v>
      </c>
      <c r="H58" s="19" t="s">
        <v>221</v>
      </c>
      <c r="I58" s="1" t="s">
        <v>31</v>
      </c>
      <c r="J58" s="1" t="s">
        <v>31</v>
      </c>
      <c r="K58" s="1" t="s">
        <v>31</v>
      </c>
      <c r="M58" s="21">
        <f t="shared" si="9"/>
        <v>44288</v>
      </c>
      <c r="N58" s="21">
        <f t="shared" si="10"/>
        <v>44345</v>
      </c>
      <c r="O58" s="21">
        <f t="shared" si="11"/>
        <v>44419</v>
      </c>
      <c r="P58" s="1">
        <f t="shared" si="12"/>
        <v>131</v>
      </c>
      <c r="Q58" s="1">
        <f t="shared" si="13"/>
        <v>74</v>
      </c>
    </row>
    <row r="59" spans="1:17">
      <c r="A59" s="1">
        <v>2021</v>
      </c>
      <c r="B59" s="1" t="s">
        <v>175</v>
      </c>
      <c r="C59" s="1" t="str">
        <f t="shared" si="7"/>
        <v>원교라-62호</v>
      </c>
      <c r="D59" s="1" t="str">
        <f t="shared" si="8"/>
        <v>Hongaram × Beni Balad</v>
      </c>
      <c r="E59" s="1" t="s">
        <v>13</v>
      </c>
      <c r="F59" s="19" t="s">
        <v>223</v>
      </c>
      <c r="G59" s="19" t="s">
        <v>28</v>
      </c>
      <c r="H59" s="19" t="s">
        <v>28</v>
      </c>
      <c r="I59" s="1" t="s">
        <v>28</v>
      </c>
      <c r="J59" s="1" t="s">
        <v>28</v>
      </c>
      <c r="K59" s="1" t="s">
        <v>28</v>
      </c>
      <c r="M59" s="21">
        <f t="shared" si="9"/>
        <v>44299</v>
      </c>
      <c r="N59" s="21" t="str">
        <f t="shared" si="10"/>
        <v/>
      </c>
      <c r="O59" s="21" t="str">
        <f t="shared" si="11"/>
        <v/>
      </c>
      <c r="P59" s="1" t="str">
        <f t="shared" si="12"/>
        <v/>
      </c>
      <c r="Q59" s="1" t="str">
        <f t="shared" si="13"/>
        <v/>
      </c>
    </row>
    <row r="60" spans="1:17">
      <c r="A60" s="1">
        <v>2021</v>
      </c>
      <c r="B60" s="1" t="s">
        <v>174</v>
      </c>
      <c r="C60" s="1" t="str">
        <f t="shared" si="7"/>
        <v>원교라-62호</v>
      </c>
      <c r="D60" s="1" t="str">
        <f t="shared" si="8"/>
        <v>Hongaram × Beni Balad</v>
      </c>
      <c r="E60" s="1" t="s">
        <v>14</v>
      </c>
      <c r="F60" s="19" t="s">
        <v>139</v>
      </c>
      <c r="G60" s="19" t="s">
        <v>191</v>
      </c>
      <c r="H60" s="19" t="s">
        <v>291</v>
      </c>
      <c r="I60" s="1" t="s">
        <v>24</v>
      </c>
      <c r="J60" s="1" t="s">
        <v>24</v>
      </c>
      <c r="K60" s="1" t="s">
        <v>24</v>
      </c>
      <c r="M60" s="21">
        <f t="shared" si="9"/>
        <v>44293</v>
      </c>
      <c r="N60" s="21">
        <f t="shared" si="10"/>
        <v>44347</v>
      </c>
      <c r="O60" s="21">
        <f t="shared" si="11"/>
        <v>44446</v>
      </c>
      <c r="P60" s="1">
        <f t="shared" si="12"/>
        <v>153</v>
      </c>
      <c r="Q60" s="1">
        <f t="shared" si="13"/>
        <v>99</v>
      </c>
    </row>
    <row r="61" spans="1:17">
      <c r="A61" s="1">
        <v>2021</v>
      </c>
      <c r="B61" s="1" t="s">
        <v>174</v>
      </c>
      <c r="C61" s="1" t="str">
        <f t="shared" si="7"/>
        <v>원교라-62호</v>
      </c>
      <c r="D61" s="1" t="str">
        <f t="shared" si="8"/>
        <v>Hongaram × Beni Balad</v>
      </c>
      <c r="E61" s="1" t="s">
        <v>15</v>
      </c>
      <c r="F61" s="19" t="s">
        <v>145</v>
      </c>
      <c r="G61" s="19" t="s">
        <v>200</v>
      </c>
      <c r="H61" s="19" t="s">
        <v>253</v>
      </c>
      <c r="I61" s="1" t="s">
        <v>31</v>
      </c>
      <c r="J61" s="1" t="s">
        <v>31</v>
      </c>
      <c r="K61" s="1" t="s">
        <v>31</v>
      </c>
      <c r="L61" s="1" t="s">
        <v>150</v>
      </c>
      <c r="M61" s="21">
        <f t="shared" si="9"/>
        <v>44295</v>
      </c>
      <c r="N61" s="21">
        <f t="shared" si="10"/>
        <v>44343</v>
      </c>
      <c r="O61" s="21">
        <f t="shared" si="11"/>
        <v>44428</v>
      </c>
      <c r="P61" s="1">
        <f t="shared" si="12"/>
        <v>133</v>
      </c>
      <c r="Q61" s="1">
        <f t="shared" si="13"/>
        <v>85</v>
      </c>
    </row>
    <row r="62" spans="1:17">
      <c r="A62" s="1">
        <v>2021</v>
      </c>
      <c r="B62" s="1" t="s">
        <v>174</v>
      </c>
      <c r="C62" s="1" t="str">
        <f t="shared" si="7"/>
        <v>원교라-62호</v>
      </c>
      <c r="D62" s="1" t="str">
        <f t="shared" si="8"/>
        <v>Hongaram × Beni Balad</v>
      </c>
      <c r="E62" s="1" t="s">
        <v>16</v>
      </c>
      <c r="F62" s="19" t="s">
        <v>210</v>
      </c>
      <c r="G62" s="19" t="s">
        <v>313</v>
      </c>
      <c r="H62" s="19" t="s">
        <v>213</v>
      </c>
      <c r="I62" s="1" t="s">
        <v>31</v>
      </c>
      <c r="J62" s="1" t="s">
        <v>31</v>
      </c>
      <c r="K62" s="1" t="s">
        <v>31</v>
      </c>
      <c r="L62" s="1" t="s">
        <v>150</v>
      </c>
      <c r="M62" s="21">
        <f t="shared" si="9"/>
        <v>44298</v>
      </c>
      <c r="N62" s="21">
        <f t="shared" si="10"/>
        <v>44348</v>
      </c>
      <c r="O62" s="21">
        <f t="shared" si="11"/>
        <v>44439</v>
      </c>
      <c r="P62" s="1">
        <f t="shared" si="12"/>
        <v>141</v>
      </c>
      <c r="Q62" s="1">
        <f t="shared" si="13"/>
        <v>91</v>
      </c>
    </row>
    <row r="63" spans="1:17">
      <c r="A63" s="1">
        <v>2021</v>
      </c>
      <c r="B63" s="1" t="s">
        <v>174</v>
      </c>
      <c r="C63" s="1" t="str">
        <f t="shared" si="7"/>
        <v>원교라-62호</v>
      </c>
      <c r="D63" s="1" t="str">
        <f t="shared" si="8"/>
        <v>Hongaram × Beni Balad</v>
      </c>
      <c r="E63" s="1" t="s">
        <v>17</v>
      </c>
      <c r="F63" s="19" t="s">
        <v>314</v>
      </c>
      <c r="G63" s="19" t="s">
        <v>154</v>
      </c>
      <c r="H63" s="19" t="s">
        <v>235</v>
      </c>
      <c r="I63" s="1" t="s">
        <v>31</v>
      </c>
      <c r="J63" s="1" t="s">
        <v>31</v>
      </c>
      <c r="K63" s="1" t="s">
        <v>31</v>
      </c>
      <c r="M63" s="21">
        <f t="shared" si="9"/>
        <v>44281</v>
      </c>
      <c r="N63" s="21">
        <f t="shared" si="10"/>
        <v>44351</v>
      </c>
      <c r="O63" s="21">
        <f t="shared" si="11"/>
        <v>44430</v>
      </c>
      <c r="P63" s="1">
        <f t="shared" si="12"/>
        <v>149</v>
      </c>
      <c r="Q63" s="1">
        <f t="shared" si="13"/>
        <v>79</v>
      </c>
    </row>
    <row r="64" spans="1:17">
      <c r="A64" s="1">
        <v>2021</v>
      </c>
      <c r="B64" s="1" t="s">
        <v>174</v>
      </c>
      <c r="C64" s="1" t="str">
        <f t="shared" si="7"/>
        <v>원교라-62호</v>
      </c>
      <c r="D64" s="1" t="str">
        <f t="shared" si="8"/>
        <v>Hongaram × Beni Balad</v>
      </c>
      <c r="E64" s="1" t="s">
        <v>18</v>
      </c>
      <c r="F64" s="19" t="s">
        <v>139</v>
      </c>
      <c r="G64" s="19" t="s">
        <v>234</v>
      </c>
      <c r="H64" s="19" t="s">
        <v>228</v>
      </c>
      <c r="I64" s="1" t="s">
        <v>31</v>
      </c>
      <c r="J64" s="1" t="s">
        <v>31</v>
      </c>
      <c r="K64" s="1" t="s">
        <v>31</v>
      </c>
      <c r="L64" s="1" t="s">
        <v>150</v>
      </c>
      <c r="M64" s="21">
        <f t="shared" si="9"/>
        <v>44293</v>
      </c>
      <c r="N64" s="21">
        <f t="shared" si="10"/>
        <v>44342</v>
      </c>
      <c r="O64" s="21">
        <f t="shared" si="11"/>
        <v>44427</v>
      </c>
      <c r="P64" s="1">
        <f t="shared" si="12"/>
        <v>134</v>
      </c>
      <c r="Q64" s="1">
        <f t="shared" si="13"/>
        <v>85</v>
      </c>
    </row>
    <row r="65" spans="1:17">
      <c r="A65" s="1">
        <v>2021</v>
      </c>
      <c r="B65" s="1" t="s">
        <v>174</v>
      </c>
      <c r="C65" s="1" t="str">
        <f t="shared" si="7"/>
        <v>원교라-62호</v>
      </c>
      <c r="D65" s="1" t="str">
        <f t="shared" si="8"/>
        <v>Hongaram × Beni Balad</v>
      </c>
      <c r="E65" s="1" t="s">
        <v>19</v>
      </c>
      <c r="F65" s="19" t="s">
        <v>312</v>
      </c>
      <c r="G65" s="19" t="s">
        <v>237</v>
      </c>
      <c r="H65" s="19" t="s">
        <v>228</v>
      </c>
      <c r="I65" s="1" t="s">
        <v>24</v>
      </c>
      <c r="J65" s="1" t="s">
        <v>24</v>
      </c>
      <c r="K65" s="1" t="s">
        <v>24</v>
      </c>
      <c r="M65" s="21">
        <f t="shared" si="9"/>
        <v>44285</v>
      </c>
      <c r="N65" s="21">
        <f t="shared" si="10"/>
        <v>44336</v>
      </c>
      <c r="O65" s="21">
        <f t="shared" si="11"/>
        <v>44427</v>
      </c>
      <c r="P65" s="1">
        <f t="shared" si="12"/>
        <v>142</v>
      </c>
      <c r="Q65" s="1">
        <f t="shared" si="13"/>
        <v>91</v>
      </c>
    </row>
    <row r="66" spans="1:17">
      <c r="A66" s="1">
        <v>2021</v>
      </c>
      <c r="B66" s="1" t="s">
        <v>161</v>
      </c>
      <c r="C66" s="1" t="str">
        <f t="shared" ref="C66:C97" si="14">IFERROR(TRIM(LEFT(B66, FIND("(",B66)-1)), B66)</f>
        <v>원교라-63호</v>
      </c>
      <c r="D66" s="1" t="str">
        <f t="shared" ref="D66:D97" si="15">IFERROR(MID(B66, FIND("(",B66)+1, FIND(")",B66)-FIND("(",B66)-1), "")</f>
        <v>Hongaram × Beni Balad</v>
      </c>
      <c r="E66" s="1" t="s">
        <v>12</v>
      </c>
      <c r="F66" s="19" t="s">
        <v>312</v>
      </c>
      <c r="G66" s="19" t="s">
        <v>185</v>
      </c>
      <c r="H66" s="19" t="s">
        <v>221</v>
      </c>
      <c r="I66" s="1" t="s">
        <v>31</v>
      </c>
      <c r="J66" s="1" t="s">
        <v>31</v>
      </c>
      <c r="K66" s="1" t="s">
        <v>31</v>
      </c>
      <c r="M66" s="21">
        <f t="shared" ref="M66:M97" si="16">IF(F66="-","", DATE($A66, LEFT(F66,FIND(".",F66)-1), MID(F66,FIND(".",F66)+1,LEN(F66))))</f>
        <v>44285</v>
      </c>
      <c r="N66" s="21">
        <f t="shared" ref="N66:N97" si="17">IF(G66="-","", DATE($A66, LEFT(G66,FIND(".",G66)-1), MID(G66,FIND(".",G66)+1,LEN(G66))))</f>
        <v>44345</v>
      </c>
      <c r="O66" s="21">
        <f t="shared" ref="O66:O97" si="18">IF(H66="-","", DATE($A66, LEFT(H66,FIND(".",H66)-1), MID(H66,FIND(".",H66)+1,LEN(H66))))</f>
        <v>44419</v>
      </c>
      <c r="P66" s="1">
        <f t="shared" ref="P66:P97" si="19">IF(OR(M66="",O66=""),"", O66-M66)</f>
        <v>134</v>
      </c>
      <c r="Q66" s="1">
        <f t="shared" ref="Q66:Q97" si="20">IF(OR(N66="",O66=""),"", O66-N66)</f>
        <v>74</v>
      </c>
    </row>
    <row r="67" spans="1:17">
      <c r="A67" s="1">
        <v>2021</v>
      </c>
      <c r="B67" s="1" t="s">
        <v>161</v>
      </c>
      <c r="C67" s="1" t="str">
        <f t="shared" si="14"/>
        <v>원교라-63호</v>
      </c>
      <c r="D67" s="1" t="str">
        <f t="shared" si="15"/>
        <v>Hongaram × Beni Balad</v>
      </c>
      <c r="E67" s="1" t="s">
        <v>13</v>
      </c>
      <c r="F67" s="19" t="s">
        <v>252</v>
      </c>
      <c r="G67" s="19" t="s">
        <v>28</v>
      </c>
      <c r="H67" s="19" t="s">
        <v>28</v>
      </c>
      <c r="I67" s="1" t="s">
        <v>28</v>
      </c>
      <c r="J67" s="1" t="s">
        <v>28</v>
      </c>
      <c r="K67" s="1" t="s">
        <v>28</v>
      </c>
      <c r="M67" s="21">
        <f t="shared" si="16"/>
        <v>44304</v>
      </c>
      <c r="N67" s="21" t="str">
        <f t="shared" si="17"/>
        <v/>
      </c>
      <c r="O67" s="21" t="str">
        <f t="shared" si="18"/>
        <v/>
      </c>
      <c r="P67" s="1" t="str">
        <f t="shared" si="19"/>
        <v/>
      </c>
      <c r="Q67" s="1" t="str">
        <f t="shared" si="20"/>
        <v/>
      </c>
    </row>
    <row r="68" spans="1:17">
      <c r="A68" s="1">
        <v>2021</v>
      </c>
      <c r="B68" s="1" t="s">
        <v>160</v>
      </c>
      <c r="C68" s="1" t="str">
        <f t="shared" si="14"/>
        <v>원교라-63호</v>
      </c>
      <c r="D68" s="1" t="str">
        <f t="shared" si="15"/>
        <v>Hongaram × Beni Balad</v>
      </c>
      <c r="E68" s="1" t="s">
        <v>14</v>
      </c>
      <c r="F68" s="19" t="s">
        <v>197</v>
      </c>
      <c r="G68" s="19" t="s">
        <v>313</v>
      </c>
      <c r="H68" s="19" t="s">
        <v>28</v>
      </c>
      <c r="I68" s="1" t="s">
        <v>24</v>
      </c>
      <c r="J68" s="1" t="s">
        <v>24</v>
      </c>
      <c r="K68" s="1" t="s">
        <v>24</v>
      </c>
      <c r="M68" s="21">
        <f t="shared" si="16"/>
        <v>44297</v>
      </c>
      <c r="N68" s="21">
        <f t="shared" si="17"/>
        <v>44348</v>
      </c>
      <c r="O68" s="21" t="str">
        <f t="shared" si="18"/>
        <v/>
      </c>
      <c r="P68" s="1" t="str">
        <f t="shared" si="19"/>
        <v/>
      </c>
      <c r="Q68" s="1" t="str">
        <f t="shared" si="20"/>
        <v/>
      </c>
    </row>
    <row r="69" spans="1:17">
      <c r="A69" s="1">
        <v>2021</v>
      </c>
      <c r="B69" s="1" t="s">
        <v>160</v>
      </c>
      <c r="C69" s="1" t="str">
        <f t="shared" si="14"/>
        <v>원교라-63호</v>
      </c>
      <c r="D69" s="1" t="str">
        <f t="shared" si="15"/>
        <v>Hongaram × Beni Balad</v>
      </c>
      <c r="E69" s="1" t="s">
        <v>15</v>
      </c>
      <c r="F69" s="19" t="s">
        <v>197</v>
      </c>
      <c r="G69" s="19" t="s">
        <v>200</v>
      </c>
      <c r="H69" s="19" t="s">
        <v>295</v>
      </c>
      <c r="I69" s="1" t="s">
        <v>31</v>
      </c>
      <c r="J69" s="1" t="s">
        <v>31</v>
      </c>
      <c r="K69" s="1" t="s">
        <v>31</v>
      </c>
      <c r="L69" s="1" t="s">
        <v>150</v>
      </c>
      <c r="M69" s="21">
        <f t="shared" si="16"/>
        <v>44297</v>
      </c>
      <c r="N69" s="21">
        <f t="shared" si="17"/>
        <v>44343</v>
      </c>
      <c r="O69" s="21">
        <f t="shared" si="18"/>
        <v>44423</v>
      </c>
      <c r="P69" s="1">
        <f t="shared" si="19"/>
        <v>126</v>
      </c>
      <c r="Q69" s="1">
        <f t="shared" si="20"/>
        <v>80</v>
      </c>
    </row>
    <row r="70" spans="1:17">
      <c r="A70" s="1">
        <v>2021</v>
      </c>
      <c r="B70" s="1" t="s">
        <v>160</v>
      </c>
      <c r="C70" s="1" t="str">
        <f t="shared" si="14"/>
        <v>원교라-63호</v>
      </c>
      <c r="D70" s="1" t="str">
        <f t="shared" si="15"/>
        <v>Hongaram × Beni Balad</v>
      </c>
      <c r="E70" s="1" t="s">
        <v>16</v>
      </c>
      <c r="F70" s="19" t="s">
        <v>210</v>
      </c>
      <c r="G70" s="19" t="s">
        <v>313</v>
      </c>
      <c r="H70" s="19" t="s">
        <v>241</v>
      </c>
      <c r="I70" s="1" t="s">
        <v>24</v>
      </c>
      <c r="J70" s="1" t="s">
        <v>24</v>
      </c>
      <c r="K70" s="1" t="s">
        <v>24</v>
      </c>
      <c r="L70" s="1" t="s">
        <v>150</v>
      </c>
      <c r="M70" s="21">
        <f t="shared" si="16"/>
        <v>44298</v>
      </c>
      <c r="N70" s="21">
        <f t="shared" si="17"/>
        <v>44348</v>
      </c>
      <c r="O70" s="21">
        <f t="shared" si="18"/>
        <v>44432</v>
      </c>
      <c r="P70" s="1">
        <f t="shared" si="19"/>
        <v>134</v>
      </c>
      <c r="Q70" s="1">
        <f t="shared" si="20"/>
        <v>84</v>
      </c>
    </row>
    <row r="71" spans="1:17">
      <c r="A71" s="1">
        <v>2021</v>
      </c>
      <c r="B71" s="1" t="s">
        <v>160</v>
      </c>
      <c r="C71" s="1" t="str">
        <f t="shared" si="14"/>
        <v>원교라-63호</v>
      </c>
      <c r="D71" s="1" t="str">
        <f t="shared" si="15"/>
        <v>Hongaram × Beni Balad</v>
      </c>
      <c r="E71" s="1" t="s">
        <v>17</v>
      </c>
      <c r="F71" s="19" t="s">
        <v>315</v>
      </c>
      <c r="G71" s="19" t="s">
        <v>256</v>
      </c>
      <c r="H71" s="19" t="s">
        <v>275</v>
      </c>
      <c r="I71" s="1" t="s">
        <v>31</v>
      </c>
      <c r="J71" s="1" t="s">
        <v>31</v>
      </c>
      <c r="K71" s="1" t="s">
        <v>31</v>
      </c>
      <c r="M71" s="21">
        <f t="shared" si="16"/>
        <v>44280</v>
      </c>
      <c r="N71" s="21">
        <f t="shared" si="17"/>
        <v>44344</v>
      </c>
      <c r="O71" s="21">
        <f t="shared" si="18"/>
        <v>44436</v>
      </c>
      <c r="P71" s="1">
        <f t="shared" si="19"/>
        <v>156</v>
      </c>
      <c r="Q71" s="1">
        <f t="shared" si="20"/>
        <v>92</v>
      </c>
    </row>
    <row r="72" spans="1:17">
      <c r="A72" s="1">
        <v>2021</v>
      </c>
      <c r="B72" s="1" t="s">
        <v>160</v>
      </c>
      <c r="C72" s="1" t="str">
        <f t="shared" si="14"/>
        <v>원교라-63호</v>
      </c>
      <c r="D72" s="1" t="str">
        <f t="shared" si="15"/>
        <v>Hongaram × Beni Balad</v>
      </c>
      <c r="E72" s="1" t="s">
        <v>18</v>
      </c>
      <c r="F72" s="19" t="s">
        <v>137</v>
      </c>
      <c r="G72" s="19" t="s">
        <v>203</v>
      </c>
      <c r="H72" s="19" t="s">
        <v>228</v>
      </c>
      <c r="I72" s="1" t="s">
        <v>31</v>
      </c>
      <c r="J72" s="1" t="s">
        <v>31</v>
      </c>
      <c r="K72" s="1" t="s">
        <v>31</v>
      </c>
      <c r="L72" s="1" t="s">
        <v>150</v>
      </c>
      <c r="M72" s="21">
        <f t="shared" si="16"/>
        <v>44294</v>
      </c>
      <c r="N72" s="21">
        <f t="shared" si="17"/>
        <v>44341</v>
      </c>
      <c r="O72" s="21">
        <f t="shared" si="18"/>
        <v>44427</v>
      </c>
      <c r="P72" s="1">
        <f t="shared" si="19"/>
        <v>133</v>
      </c>
      <c r="Q72" s="1">
        <f t="shared" si="20"/>
        <v>86</v>
      </c>
    </row>
    <row r="73" spans="1:17">
      <c r="A73" s="1">
        <v>2021</v>
      </c>
      <c r="B73" s="1" t="s">
        <v>160</v>
      </c>
      <c r="C73" s="1" t="str">
        <f t="shared" si="14"/>
        <v>원교라-63호</v>
      </c>
      <c r="D73" s="1" t="str">
        <f t="shared" si="15"/>
        <v>Hongaram × Beni Balad</v>
      </c>
      <c r="E73" s="1" t="s">
        <v>19</v>
      </c>
      <c r="F73" s="19" t="s">
        <v>138</v>
      </c>
      <c r="G73" s="19" t="s">
        <v>203</v>
      </c>
      <c r="H73" s="19" t="s">
        <v>228</v>
      </c>
      <c r="I73" s="1" t="s">
        <v>24</v>
      </c>
      <c r="J73" s="1" t="s">
        <v>24</v>
      </c>
      <c r="K73" s="1" t="s">
        <v>24</v>
      </c>
      <c r="M73" s="21">
        <f t="shared" si="16"/>
        <v>44291</v>
      </c>
      <c r="N73" s="21">
        <f t="shared" si="17"/>
        <v>44341</v>
      </c>
      <c r="O73" s="21">
        <f t="shared" si="18"/>
        <v>44427</v>
      </c>
      <c r="P73" s="1">
        <f t="shared" si="19"/>
        <v>136</v>
      </c>
      <c r="Q73" s="1">
        <f t="shared" si="20"/>
        <v>86</v>
      </c>
    </row>
    <row r="74" spans="1:17">
      <c r="A74" s="1">
        <v>2021</v>
      </c>
      <c r="B74" s="1" t="s">
        <v>177</v>
      </c>
      <c r="C74" s="1" t="str">
        <f t="shared" si="14"/>
        <v>원교라-64호</v>
      </c>
      <c r="D74" s="1" t="str">
        <f t="shared" si="15"/>
        <v>Jinok × Beni Balad</v>
      </c>
      <c r="E74" s="1" t="s">
        <v>12</v>
      </c>
      <c r="F74" s="19" t="s">
        <v>315</v>
      </c>
      <c r="G74" s="19" t="s">
        <v>261</v>
      </c>
      <c r="H74" s="19" t="s">
        <v>253</v>
      </c>
      <c r="I74" s="1" t="s">
        <v>31</v>
      </c>
      <c r="J74" s="1" t="s">
        <v>31</v>
      </c>
      <c r="K74" s="1" t="s">
        <v>31</v>
      </c>
      <c r="M74" s="21">
        <f t="shared" si="16"/>
        <v>44280</v>
      </c>
      <c r="N74" s="21">
        <f t="shared" si="17"/>
        <v>44337</v>
      </c>
      <c r="O74" s="21">
        <f t="shared" si="18"/>
        <v>44428</v>
      </c>
      <c r="P74" s="1">
        <f t="shared" si="19"/>
        <v>148</v>
      </c>
      <c r="Q74" s="1">
        <f t="shared" si="20"/>
        <v>91</v>
      </c>
    </row>
    <row r="75" spans="1:17">
      <c r="A75" s="1">
        <v>2021</v>
      </c>
      <c r="B75" s="1" t="s">
        <v>177</v>
      </c>
      <c r="C75" s="1" t="str">
        <f t="shared" si="14"/>
        <v>원교라-64호</v>
      </c>
      <c r="D75" s="1" t="str">
        <f t="shared" si="15"/>
        <v>Jinok × Beni Balad</v>
      </c>
      <c r="E75" s="1" t="s">
        <v>13</v>
      </c>
      <c r="F75" s="19" t="s">
        <v>210</v>
      </c>
      <c r="G75" s="19" t="s">
        <v>178</v>
      </c>
      <c r="H75" s="19" t="s">
        <v>186</v>
      </c>
      <c r="I75" s="1" t="s">
        <v>24</v>
      </c>
      <c r="J75" s="1" t="s">
        <v>24</v>
      </c>
      <c r="K75" s="1" t="s">
        <v>24</v>
      </c>
      <c r="M75" s="21">
        <f t="shared" si="16"/>
        <v>44298</v>
      </c>
      <c r="N75" s="21">
        <f t="shared" si="17"/>
        <v>44352</v>
      </c>
      <c r="O75" s="21">
        <f t="shared" si="18"/>
        <v>44454</v>
      </c>
      <c r="P75" s="1">
        <f t="shared" si="19"/>
        <v>156</v>
      </c>
      <c r="Q75" s="1">
        <f t="shared" si="20"/>
        <v>102</v>
      </c>
    </row>
    <row r="76" spans="1:17">
      <c r="A76" s="1">
        <v>2021</v>
      </c>
      <c r="B76" s="1" t="s">
        <v>176</v>
      </c>
      <c r="C76" s="1" t="str">
        <f t="shared" si="14"/>
        <v>원교라-64호</v>
      </c>
      <c r="D76" s="1" t="str">
        <f t="shared" si="15"/>
        <v>Jinok × Beni Balad</v>
      </c>
      <c r="E76" s="1" t="s">
        <v>14</v>
      </c>
      <c r="F76" s="19" t="s">
        <v>137</v>
      </c>
      <c r="G76" s="19" t="s">
        <v>28</v>
      </c>
      <c r="H76" s="19" t="s">
        <v>28</v>
      </c>
      <c r="I76" s="1" t="s">
        <v>24</v>
      </c>
      <c r="J76" s="1" t="s">
        <v>24</v>
      </c>
      <c r="K76" s="1" t="s">
        <v>24</v>
      </c>
      <c r="M76" s="21">
        <f t="shared" si="16"/>
        <v>44294</v>
      </c>
      <c r="N76" s="21" t="str">
        <f t="shared" si="17"/>
        <v/>
      </c>
      <c r="O76" s="21" t="str">
        <f t="shared" si="18"/>
        <v/>
      </c>
      <c r="P76" s="1" t="str">
        <f t="shared" si="19"/>
        <v/>
      </c>
      <c r="Q76" s="1" t="str">
        <f t="shared" si="20"/>
        <v/>
      </c>
    </row>
    <row r="77" spans="1:17">
      <c r="A77" s="1">
        <v>2021</v>
      </c>
      <c r="B77" s="1" t="s">
        <v>176</v>
      </c>
      <c r="C77" s="1" t="str">
        <f t="shared" si="14"/>
        <v>원교라-64호</v>
      </c>
      <c r="D77" s="1" t="str">
        <f t="shared" si="15"/>
        <v>Jinok × Beni Balad</v>
      </c>
      <c r="E77" s="1" t="s">
        <v>15</v>
      </c>
      <c r="F77" s="19" t="s">
        <v>136</v>
      </c>
      <c r="G77" s="19" t="s">
        <v>200</v>
      </c>
      <c r="H77" s="19" t="s">
        <v>295</v>
      </c>
      <c r="I77" s="1" t="s">
        <v>31</v>
      </c>
      <c r="J77" s="1" t="s">
        <v>31</v>
      </c>
      <c r="K77" s="1" t="s">
        <v>31</v>
      </c>
      <c r="L77" s="1" t="s">
        <v>150</v>
      </c>
      <c r="M77" s="21">
        <f t="shared" si="16"/>
        <v>44292</v>
      </c>
      <c r="N77" s="21">
        <f t="shared" si="17"/>
        <v>44343</v>
      </c>
      <c r="O77" s="21">
        <f t="shared" si="18"/>
        <v>44423</v>
      </c>
      <c r="P77" s="1">
        <f t="shared" si="19"/>
        <v>131</v>
      </c>
      <c r="Q77" s="1">
        <f t="shared" si="20"/>
        <v>80</v>
      </c>
    </row>
    <row r="78" spans="1:17">
      <c r="A78" s="1">
        <v>2021</v>
      </c>
      <c r="B78" s="1" t="s">
        <v>176</v>
      </c>
      <c r="C78" s="1" t="str">
        <f t="shared" si="14"/>
        <v>원교라-64호</v>
      </c>
      <c r="D78" s="1" t="str">
        <f t="shared" si="15"/>
        <v>Jinok × Beni Balad</v>
      </c>
      <c r="E78" s="1" t="s">
        <v>16</v>
      </c>
      <c r="F78" s="19" t="s">
        <v>145</v>
      </c>
      <c r="G78" s="19" t="s">
        <v>185</v>
      </c>
      <c r="H78" s="19" t="s">
        <v>241</v>
      </c>
      <c r="I78" s="1" t="s">
        <v>24</v>
      </c>
      <c r="J78" s="1" t="s">
        <v>24</v>
      </c>
      <c r="K78" s="1" t="s">
        <v>24</v>
      </c>
      <c r="L78" s="1" t="s">
        <v>150</v>
      </c>
      <c r="M78" s="21">
        <f t="shared" si="16"/>
        <v>44295</v>
      </c>
      <c r="N78" s="21">
        <f t="shared" si="17"/>
        <v>44345</v>
      </c>
      <c r="O78" s="21">
        <f t="shared" si="18"/>
        <v>44432</v>
      </c>
      <c r="P78" s="1">
        <f t="shared" si="19"/>
        <v>137</v>
      </c>
      <c r="Q78" s="1">
        <f t="shared" si="20"/>
        <v>87</v>
      </c>
    </row>
    <row r="79" spans="1:17">
      <c r="A79" s="1">
        <v>2021</v>
      </c>
      <c r="B79" s="1" t="s">
        <v>176</v>
      </c>
      <c r="C79" s="1" t="str">
        <f t="shared" si="14"/>
        <v>원교라-64호</v>
      </c>
      <c r="D79" s="1" t="str">
        <f t="shared" si="15"/>
        <v>Jinok × Beni Balad</v>
      </c>
      <c r="E79" s="1" t="s">
        <v>17</v>
      </c>
      <c r="F79" s="19" t="s">
        <v>315</v>
      </c>
      <c r="G79" s="19" t="s">
        <v>141</v>
      </c>
      <c r="H79" s="19" t="s">
        <v>212</v>
      </c>
      <c r="I79" s="1" t="s">
        <v>31</v>
      </c>
      <c r="J79" s="1" t="s">
        <v>31</v>
      </c>
      <c r="K79" s="1" t="s">
        <v>31</v>
      </c>
      <c r="M79" s="21">
        <f t="shared" si="16"/>
        <v>44280</v>
      </c>
      <c r="N79" s="21">
        <f t="shared" si="17"/>
        <v>44349</v>
      </c>
      <c r="O79" s="21">
        <f t="shared" si="18"/>
        <v>44433</v>
      </c>
      <c r="P79" s="1">
        <f t="shared" si="19"/>
        <v>153</v>
      </c>
      <c r="Q79" s="1">
        <f t="shared" si="20"/>
        <v>84</v>
      </c>
    </row>
    <row r="80" spans="1:17">
      <c r="A80" s="1">
        <v>2021</v>
      </c>
      <c r="B80" s="1" t="s">
        <v>176</v>
      </c>
      <c r="C80" s="1" t="str">
        <f t="shared" si="14"/>
        <v>원교라-64호</v>
      </c>
      <c r="D80" s="1" t="str">
        <f t="shared" si="15"/>
        <v>Jinok × Beni Balad</v>
      </c>
      <c r="E80" s="1" t="s">
        <v>18</v>
      </c>
      <c r="F80" s="19" t="s">
        <v>296</v>
      </c>
      <c r="G80" s="19" t="s">
        <v>261</v>
      </c>
      <c r="H80" s="19" t="s">
        <v>228</v>
      </c>
      <c r="I80" s="1" t="s">
        <v>31</v>
      </c>
      <c r="J80" s="1" t="s">
        <v>31</v>
      </c>
      <c r="K80" s="1" t="s">
        <v>31</v>
      </c>
      <c r="L80" s="1" t="s">
        <v>150</v>
      </c>
      <c r="M80" s="21">
        <f t="shared" si="16"/>
        <v>44288</v>
      </c>
      <c r="N80" s="21">
        <f t="shared" si="17"/>
        <v>44337</v>
      </c>
      <c r="O80" s="21">
        <f t="shared" si="18"/>
        <v>44427</v>
      </c>
      <c r="P80" s="1">
        <f t="shared" si="19"/>
        <v>139</v>
      </c>
      <c r="Q80" s="1">
        <f t="shared" si="20"/>
        <v>90</v>
      </c>
    </row>
    <row r="81" spans="1:17">
      <c r="A81" s="1">
        <v>2021</v>
      </c>
      <c r="B81" s="1" t="s">
        <v>176</v>
      </c>
      <c r="C81" s="1" t="str">
        <f t="shared" si="14"/>
        <v>원교라-64호</v>
      </c>
      <c r="D81" s="1" t="str">
        <f t="shared" si="15"/>
        <v>Jinok × Beni Balad</v>
      </c>
      <c r="E81" s="1" t="s">
        <v>19</v>
      </c>
      <c r="F81" s="19" t="s">
        <v>280</v>
      </c>
      <c r="G81" s="19" t="s">
        <v>28</v>
      </c>
      <c r="H81" s="19" t="s">
        <v>28</v>
      </c>
      <c r="I81" s="1" t="s">
        <v>28</v>
      </c>
      <c r="J81" s="1" t="s">
        <v>28</v>
      </c>
      <c r="K81" s="1" t="s">
        <v>28</v>
      </c>
      <c r="M81" s="21">
        <f t="shared" si="16"/>
        <v>44284</v>
      </c>
      <c r="N81" s="21" t="str">
        <f t="shared" si="17"/>
        <v/>
      </c>
      <c r="O81" s="21" t="str">
        <f t="shared" si="18"/>
        <v/>
      </c>
      <c r="P81" s="1" t="str">
        <f t="shared" si="19"/>
        <v/>
      </c>
      <c r="Q81" s="1" t="str">
        <f t="shared" si="20"/>
        <v/>
      </c>
    </row>
    <row r="82" spans="1:17">
      <c r="A82" s="1">
        <v>2021</v>
      </c>
      <c r="B82" s="1" t="s">
        <v>180</v>
      </c>
      <c r="C82" s="1" t="str">
        <f t="shared" si="14"/>
        <v>원교라-65호</v>
      </c>
      <c r="D82" s="1" t="str">
        <f t="shared" si="15"/>
        <v>Shimane Sweet × Fanrasy Seedless</v>
      </c>
      <c r="E82" s="1" t="s">
        <v>12</v>
      </c>
      <c r="F82" s="19" t="s">
        <v>315</v>
      </c>
      <c r="G82" s="19" t="s">
        <v>185</v>
      </c>
      <c r="H82" s="19" t="s">
        <v>316</v>
      </c>
      <c r="I82" s="1" t="s">
        <v>24</v>
      </c>
      <c r="J82" s="1" t="s">
        <v>24</v>
      </c>
      <c r="K82" s="1" t="s">
        <v>24</v>
      </c>
      <c r="M82" s="21">
        <f t="shared" si="16"/>
        <v>44280</v>
      </c>
      <c r="N82" s="21">
        <f t="shared" si="17"/>
        <v>44345</v>
      </c>
      <c r="O82" s="21">
        <f t="shared" si="18"/>
        <v>44440</v>
      </c>
      <c r="P82" s="1">
        <f t="shared" si="19"/>
        <v>160</v>
      </c>
      <c r="Q82" s="1">
        <f t="shared" si="20"/>
        <v>95</v>
      </c>
    </row>
    <row r="83" spans="1:17">
      <c r="A83" s="1">
        <v>2021</v>
      </c>
      <c r="B83" s="1" t="s">
        <v>180</v>
      </c>
      <c r="C83" s="1" t="str">
        <f t="shared" si="14"/>
        <v>원교라-65호</v>
      </c>
      <c r="D83" s="1" t="str">
        <f t="shared" si="15"/>
        <v>Shimane Sweet × Fanrasy Seedless</v>
      </c>
      <c r="E83" s="1" t="s">
        <v>13</v>
      </c>
      <c r="F83" s="19" t="s">
        <v>187</v>
      </c>
      <c r="G83" s="19" t="s">
        <v>146</v>
      </c>
      <c r="H83" s="19" t="s">
        <v>215</v>
      </c>
      <c r="I83" s="1" t="s">
        <v>24</v>
      </c>
      <c r="J83" s="1" t="s">
        <v>24</v>
      </c>
      <c r="K83" s="1" t="s">
        <v>24</v>
      </c>
      <c r="M83" s="21">
        <f t="shared" si="16"/>
        <v>44301</v>
      </c>
      <c r="N83" s="21">
        <f t="shared" si="17"/>
        <v>44350</v>
      </c>
      <c r="O83" s="21">
        <f t="shared" si="18"/>
        <v>44466</v>
      </c>
      <c r="P83" s="1">
        <f t="shared" si="19"/>
        <v>165</v>
      </c>
      <c r="Q83" s="1">
        <f t="shared" si="20"/>
        <v>116</v>
      </c>
    </row>
    <row r="84" spans="1:17">
      <c r="A84" s="1">
        <v>2021</v>
      </c>
      <c r="B84" s="1" t="s">
        <v>180</v>
      </c>
      <c r="C84" s="1" t="str">
        <f t="shared" si="14"/>
        <v>원교라-65호</v>
      </c>
      <c r="D84" s="1" t="str">
        <f t="shared" si="15"/>
        <v>Shimane Sweet × Fanrasy Seedless</v>
      </c>
      <c r="E84" s="1" t="s">
        <v>14</v>
      </c>
      <c r="F84" s="19" t="s">
        <v>197</v>
      </c>
      <c r="G84" s="19" t="s">
        <v>28</v>
      </c>
      <c r="H84" s="19" t="s">
        <v>28</v>
      </c>
      <c r="I84" s="1" t="s">
        <v>24</v>
      </c>
      <c r="J84" s="1" t="s">
        <v>24</v>
      </c>
      <c r="K84" s="1" t="s">
        <v>24</v>
      </c>
      <c r="M84" s="21">
        <f t="shared" si="16"/>
        <v>44297</v>
      </c>
      <c r="N84" s="21" t="str">
        <f t="shared" si="17"/>
        <v/>
      </c>
      <c r="O84" s="21" t="str">
        <f t="shared" si="18"/>
        <v/>
      </c>
      <c r="P84" s="1" t="str">
        <f t="shared" si="19"/>
        <v/>
      </c>
      <c r="Q84" s="1" t="str">
        <f t="shared" si="20"/>
        <v/>
      </c>
    </row>
    <row r="85" spans="1:17">
      <c r="A85" s="1">
        <v>2021</v>
      </c>
      <c r="B85" s="1" t="s">
        <v>179</v>
      </c>
      <c r="C85" s="1" t="str">
        <f t="shared" si="14"/>
        <v>원교라-65호</v>
      </c>
      <c r="D85" s="1" t="str">
        <f t="shared" si="15"/>
        <v>Shimane Sweet × Fanrasy Seedless</v>
      </c>
      <c r="E85" s="1" t="s">
        <v>15</v>
      </c>
      <c r="F85" s="19" t="s">
        <v>145</v>
      </c>
      <c r="G85" s="19" t="s">
        <v>28</v>
      </c>
      <c r="H85" s="19" t="s">
        <v>28</v>
      </c>
      <c r="I85" s="1" t="s">
        <v>24</v>
      </c>
      <c r="J85" s="1" t="s">
        <v>24</v>
      </c>
      <c r="K85" s="1" t="s">
        <v>24</v>
      </c>
      <c r="L85" s="1" t="s">
        <v>150</v>
      </c>
      <c r="M85" s="21">
        <f t="shared" si="16"/>
        <v>44295</v>
      </c>
      <c r="N85" s="21" t="str">
        <f t="shared" si="17"/>
        <v/>
      </c>
      <c r="O85" s="21" t="str">
        <f t="shared" si="18"/>
        <v/>
      </c>
      <c r="P85" s="1" t="str">
        <f t="shared" si="19"/>
        <v/>
      </c>
      <c r="Q85" s="1" t="str">
        <f t="shared" si="20"/>
        <v/>
      </c>
    </row>
    <row r="86" spans="1:17">
      <c r="A86" s="1">
        <v>2021</v>
      </c>
      <c r="B86" s="1" t="s">
        <v>179</v>
      </c>
      <c r="C86" s="1" t="str">
        <f t="shared" si="14"/>
        <v>원교라-65호</v>
      </c>
      <c r="D86" s="1" t="str">
        <f t="shared" si="15"/>
        <v>Shimane Sweet × Fanrasy Seedless</v>
      </c>
      <c r="E86" s="1" t="s">
        <v>16</v>
      </c>
      <c r="F86" s="19" t="s">
        <v>210</v>
      </c>
      <c r="G86" s="19" t="s">
        <v>28</v>
      </c>
      <c r="H86" s="19" t="s">
        <v>28</v>
      </c>
      <c r="I86" s="1" t="s">
        <v>24</v>
      </c>
      <c r="J86" s="1" t="s">
        <v>24</v>
      </c>
      <c r="K86" s="1" t="s">
        <v>24</v>
      </c>
      <c r="L86" s="1" t="s">
        <v>150</v>
      </c>
      <c r="M86" s="21">
        <f t="shared" si="16"/>
        <v>44298</v>
      </c>
      <c r="N86" s="21" t="str">
        <f t="shared" si="17"/>
        <v/>
      </c>
      <c r="O86" s="21" t="str">
        <f t="shared" si="18"/>
        <v/>
      </c>
      <c r="P86" s="1" t="str">
        <f t="shared" si="19"/>
        <v/>
      </c>
      <c r="Q86" s="1" t="str">
        <f t="shared" si="20"/>
        <v/>
      </c>
    </row>
    <row r="87" spans="1:17">
      <c r="A87" s="1">
        <v>2021</v>
      </c>
      <c r="B87" s="1" t="s">
        <v>179</v>
      </c>
      <c r="C87" s="1" t="str">
        <f t="shared" si="14"/>
        <v>원교라-65호</v>
      </c>
      <c r="D87" s="1" t="str">
        <f t="shared" si="15"/>
        <v>Shimane Sweet × Fanrasy Seedless</v>
      </c>
      <c r="E87" s="1" t="s">
        <v>17</v>
      </c>
      <c r="F87" s="19" t="s">
        <v>28</v>
      </c>
      <c r="G87" s="19" t="s">
        <v>28</v>
      </c>
      <c r="H87" s="19" t="s">
        <v>28</v>
      </c>
      <c r="I87" s="1" t="s">
        <v>31</v>
      </c>
      <c r="J87" s="1" t="s">
        <v>31</v>
      </c>
      <c r="K87" s="1" t="s">
        <v>31</v>
      </c>
      <c r="M87" s="21" t="str">
        <f t="shared" si="16"/>
        <v/>
      </c>
      <c r="N87" s="21" t="str">
        <f t="shared" si="17"/>
        <v/>
      </c>
      <c r="O87" s="21" t="str">
        <f t="shared" si="18"/>
        <v/>
      </c>
      <c r="P87" s="1" t="str">
        <f t="shared" si="19"/>
        <v/>
      </c>
      <c r="Q87" s="1" t="str">
        <f t="shared" si="20"/>
        <v/>
      </c>
    </row>
    <row r="88" spans="1:17">
      <c r="A88" s="1">
        <v>2021</v>
      </c>
      <c r="B88" s="1" t="s">
        <v>179</v>
      </c>
      <c r="C88" s="1" t="str">
        <f t="shared" si="14"/>
        <v>원교라-65호</v>
      </c>
      <c r="D88" s="1" t="str">
        <f t="shared" si="15"/>
        <v>Shimane Sweet × Fanrasy Seedless</v>
      </c>
      <c r="E88" s="1" t="s">
        <v>18</v>
      </c>
      <c r="F88" s="19" t="s">
        <v>138</v>
      </c>
      <c r="G88" s="19" t="s">
        <v>203</v>
      </c>
      <c r="H88" s="19" t="s">
        <v>253</v>
      </c>
      <c r="I88" s="1" t="s">
        <v>24</v>
      </c>
      <c r="J88" s="1" t="s">
        <v>31</v>
      </c>
      <c r="K88" s="1" t="s">
        <v>31</v>
      </c>
      <c r="L88" s="1" t="s">
        <v>150</v>
      </c>
      <c r="M88" s="21">
        <f t="shared" si="16"/>
        <v>44291</v>
      </c>
      <c r="N88" s="21">
        <f t="shared" si="17"/>
        <v>44341</v>
      </c>
      <c r="O88" s="21">
        <f t="shared" si="18"/>
        <v>44428</v>
      </c>
      <c r="P88" s="1">
        <f t="shared" si="19"/>
        <v>137</v>
      </c>
      <c r="Q88" s="1">
        <f t="shared" si="20"/>
        <v>87</v>
      </c>
    </row>
    <row r="89" spans="1:17">
      <c r="A89" s="1">
        <v>2021</v>
      </c>
      <c r="B89" s="1" t="s">
        <v>179</v>
      </c>
      <c r="C89" s="1" t="str">
        <f t="shared" si="14"/>
        <v>원교라-65호</v>
      </c>
      <c r="D89" s="1" t="str">
        <f t="shared" si="15"/>
        <v>Shimane Sweet × Fanrasy Seedless</v>
      </c>
      <c r="E89" s="1" t="s">
        <v>19</v>
      </c>
      <c r="F89" s="19" t="s">
        <v>312</v>
      </c>
      <c r="G89" s="19" t="s">
        <v>28</v>
      </c>
      <c r="H89" s="19" t="s">
        <v>28</v>
      </c>
      <c r="I89" s="1" t="s">
        <v>28</v>
      </c>
      <c r="J89" s="1" t="s">
        <v>28</v>
      </c>
      <c r="K89" s="1" t="s">
        <v>28</v>
      </c>
      <c r="M89" s="21">
        <f t="shared" si="16"/>
        <v>44285</v>
      </c>
      <c r="N89" s="21" t="str">
        <f t="shared" si="17"/>
        <v/>
      </c>
      <c r="O89" s="21" t="str">
        <f t="shared" si="18"/>
        <v/>
      </c>
      <c r="P89" s="1" t="str">
        <f t="shared" si="19"/>
        <v/>
      </c>
      <c r="Q89" s="1" t="str">
        <f t="shared" si="20"/>
        <v/>
      </c>
    </row>
    <row r="90" spans="1:17">
      <c r="A90" s="1">
        <v>2021</v>
      </c>
      <c r="B90" s="1" t="s">
        <v>115</v>
      </c>
      <c r="C90" s="1" t="str">
        <f t="shared" si="14"/>
        <v>Campbell Early</v>
      </c>
      <c r="D90" s="1" t="str">
        <f t="shared" si="15"/>
        <v>대조</v>
      </c>
      <c r="E90" s="1" t="s">
        <v>12</v>
      </c>
      <c r="F90" s="19" t="s">
        <v>312</v>
      </c>
      <c r="G90" s="19" t="s">
        <v>261</v>
      </c>
      <c r="H90" s="19" t="s">
        <v>298</v>
      </c>
      <c r="I90" s="1" t="s">
        <v>31</v>
      </c>
      <c r="J90" s="1" t="s">
        <v>31</v>
      </c>
      <c r="K90" s="1" t="s">
        <v>31</v>
      </c>
      <c r="M90" s="21">
        <f t="shared" si="16"/>
        <v>44285</v>
      </c>
      <c r="N90" s="21">
        <f t="shared" si="17"/>
        <v>44337</v>
      </c>
      <c r="O90" s="21">
        <f t="shared" si="18"/>
        <v>44434</v>
      </c>
      <c r="P90" s="1">
        <f t="shared" si="19"/>
        <v>149</v>
      </c>
      <c r="Q90" s="1">
        <f t="shared" si="20"/>
        <v>97</v>
      </c>
    </row>
    <row r="91" spans="1:17">
      <c r="A91" s="1">
        <v>2021</v>
      </c>
      <c r="B91" s="1" t="s">
        <v>115</v>
      </c>
      <c r="C91" s="1" t="str">
        <f t="shared" si="14"/>
        <v>Campbell Early</v>
      </c>
      <c r="D91" s="1" t="str">
        <f t="shared" si="15"/>
        <v>대조</v>
      </c>
      <c r="E91" s="1" t="s">
        <v>13</v>
      </c>
      <c r="F91" s="19" t="s">
        <v>223</v>
      </c>
      <c r="G91" s="19" t="s">
        <v>250</v>
      </c>
      <c r="H91" s="19" t="s">
        <v>294</v>
      </c>
      <c r="I91" s="1" t="s">
        <v>31</v>
      </c>
      <c r="J91" s="1" t="s">
        <v>31</v>
      </c>
      <c r="K91" s="1" t="s">
        <v>24</v>
      </c>
      <c r="M91" s="21">
        <f t="shared" si="16"/>
        <v>44299</v>
      </c>
      <c r="N91" s="21">
        <f t="shared" si="17"/>
        <v>44338</v>
      </c>
      <c r="O91" s="21">
        <f t="shared" si="18"/>
        <v>44431</v>
      </c>
      <c r="P91" s="1">
        <f t="shared" si="19"/>
        <v>132</v>
      </c>
      <c r="Q91" s="1">
        <f t="shared" si="20"/>
        <v>93</v>
      </c>
    </row>
    <row r="92" spans="1:17">
      <c r="A92" s="1">
        <v>2021</v>
      </c>
      <c r="B92" s="1" t="s">
        <v>115</v>
      </c>
      <c r="C92" s="1" t="str">
        <f t="shared" si="14"/>
        <v>Campbell Early</v>
      </c>
      <c r="D92" s="1" t="str">
        <f t="shared" si="15"/>
        <v>대조</v>
      </c>
      <c r="E92" s="1" t="s">
        <v>14</v>
      </c>
      <c r="F92" s="19" t="s">
        <v>137</v>
      </c>
      <c r="G92" s="19" t="s">
        <v>256</v>
      </c>
      <c r="H92" s="19" t="s">
        <v>310</v>
      </c>
      <c r="I92" s="1" t="s">
        <v>317</v>
      </c>
      <c r="J92" s="1" t="s">
        <v>31</v>
      </c>
      <c r="K92" s="1" t="s">
        <v>31</v>
      </c>
      <c r="M92" s="21">
        <f t="shared" si="16"/>
        <v>44294</v>
      </c>
      <c r="N92" s="21">
        <f t="shared" si="17"/>
        <v>44344</v>
      </c>
      <c r="O92" s="21">
        <f t="shared" si="18"/>
        <v>44449</v>
      </c>
      <c r="P92" s="1">
        <f t="shared" si="19"/>
        <v>155</v>
      </c>
      <c r="Q92" s="1">
        <f t="shared" si="20"/>
        <v>105</v>
      </c>
    </row>
    <row r="93" spans="1:17">
      <c r="A93" s="1">
        <v>2021</v>
      </c>
      <c r="B93" s="1" t="s">
        <v>115</v>
      </c>
      <c r="C93" s="1" t="str">
        <f t="shared" si="14"/>
        <v>Campbell Early</v>
      </c>
      <c r="D93" s="1" t="str">
        <f t="shared" si="15"/>
        <v>대조</v>
      </c>
      <c r="E93" s="1" t="s">
        <v>15</v>
      </c>
      <c r="F93" s="19" t="s">
        <v>205</v>
      </c>
      <c r="G93" s="19" t="s">
        <v>198</v>
      </c>
      <c r="H93" s="19" t="s">
        <v>225</v>
      </c>
      <c r="I93" s="1" t="s">
        <v>31</v>
      </c>
      <c r="J93" s="1" t="s">
        <v>31</v>
      </c>
      <c r="K93" s="1" t="s">
        <v>31</v>
      </c>
      <c r="M93" s="21">
        <f t="shared" si="16"/>
        <v>44296</v>
      </c>
      <c r="N93" s="21">
        <f t="shared" si="17"/>
        <v>44339</v>
      </c>
      <c r="O93" s="21">
        <f t="shared" si="18"/>
        <v>44424</v>
      </c>
      <c r="P93" s="1">
        <f t="shared" si="19"/>
        <v>128</v>
      </c>
      <c r="Q93" s="1">
        <f t="shared" si="20"/>
        <v>85</v>
      </c>
    </row>
    <row r="94" spans="1:17">
      <c r="A94" s="1">
        <v>2021</v>
      </c>
      <c r="B94" s="1" t="s">
        <v>115</v>
      </c>
      <c r="C94" s="1" t="str">
        <f t="shared" si="14"/>
        <v>Campbell Early</v>
      </c>
      <c r="D94" s="1" t="str">
        <f t="shared" si="15"/>
        <v>대조</v>
      </c>
      <c r="E94" s="1" t="s">
        <v>16</v>
      </c>
      <c r="F94" s="19" t="s">
        <v>151</v>
      </c>
      <c r="G94" s="19" t="s">
        <v>237</v>
      </c>
      <c r="H94" s="19" t="s">
        <v>241</v>
      </c>
      <c r="I94" s="1" t="s">
        <v>31</v>
      </c>
      <c r="J94" s="1" t="s">
        <v>31</v>
      </c>
      <c r="K94" s="1" t="s">
        <v>24</v>
      </c>
      <c r="M94" s="21">
        <f t="shared" si="16"/>
        <v>44289</v>
      </c>
      <c r="N94" s="21">
        <f t="shared" si="17"/>
        <v>44336</v>
      </c>
      <c r="O94" s="21">
        <f t="shared" si="18"/>
        <v>44432</v>
      </c>
      <c r="P94" s="1">
        <f t="shared" si="19"/>
        <v>143</v>
      </c>
      <c r="Q94" s="1">
        <f t="shared" si="20"/>
        <v>96</v>
      </c>
    </row>
    <row r="95" spans="1:17">
      <c r="A95" s="1">
        <v>2021</v>
      </c>
      <c r="B95" s="1" t="s">
        <v>115</v>
      </c>
      <c r="C95" s="1" t="str">
        <f t="shared" si="14"/>
        <v>Campbell Early</v>
      </c>
      <c r="D95" s="1" t="str">
        <f t="shared" si="15"/>
        <v>대조</v>
      </c>
      <c r="E95" s="1" t="s">
        <v>17</v>
      </c>
      <c r="F95" s="19" t="s">
        <v>318</v>
      </c>
      <c r="G95" s="19" t="s">
        <v>216</v>
      </c>
      <c r="H95" s="19" t="s">
        <v>253</v>
      </c>
      <c r="I95" s="1" t="s">
        <v>24</v>
      </c>
      <c r="J95" s="1" t="s">
        <v>31</v>
      </c>
      <c r="K95" s="1" t="s">
        <v>31</v>
      </c>
      <c r="M95" s="21">
        <f t="shared" si="16"/>
        <v>44269</v>
      </c>
      <c r="N95" s="21">
        <f t="shared" si="17"/>
        <v>44335</v>
      </c>
      <c r="O95" s="21">
        <f t="shared" si="18"/>
        <v>44428</v>
      </c>
      <c r="P95" s="1">
        <f t="shared" si="19"/>
        <v>159</v>
      </c>
      <c r="Q95" s="1">
        <f t="shared" si="20"/>
        <v>93</v>
      </c>
    </row>
    <row r="96" spans="1:17">
      <c r="A96" s="1">
        <v>2021</v>
      </c>
      <c r="B96" s="1" t="s">
        <v>115</v>
      </c>
      <c r="C96" s="1" t="str">
        <f t="shared" si="14"/>
        <v>Campbell Early</v>
      </c>
      <c r="D96" s="1" t="str">
        <f t="shared" si="15"/>
        <v>대조</v>
      </c>
      <c r="E96" s="1" t="s">
        <v>18</v>
      </c>
      <c r="F96" s="19" t="s">
        <v>142</v>
      </c>
      <c r="G96" s="19" t="s">
        <v>265</v>
      </c>
      <c r="H96" s="19" t="s">
        <v>235</v>
      </c>
      <c r="I96" s="1" t="s">
        <v>31</v>
      </c>
      <c r="J96" s="1" t="s">
        <v>31</v>
      </c>
      <c r="K96" s="1" t="s">
        <v>31</v>
      </c>
      <c r="M96" s="21">
        <f t="shared" si="16"/>
        <v>44290</v>
      </c>
      <c r="N96" s="21">
        <f t="shared" si="17"/>
        <v>44333</v>
      </c>
      <c r="O96" s="21">
        <f t="shared" si="18"/>
        <v>44430</v>
      </c>
      <c r="P96" s="1">
        <f t="shared" si="19"/>
        <v>140</v>
      </c>
      <c r="Q96" s="1">
        <f t="shared" si="20"/>
        <v>97</v>
      </c>
    </row>
    <row r="97" spans="1:17">
      <c r="A97" s="1">
        <v>2021</v>
      </c>
      <c r="B97" s="1" t="s">
        <v>115</v>
      </c>
      <c r="C97" s="1" t="str">
        <f t="shared" si="14"/>
        <v>Campbell Early</v>
      </c>
      <c r="D97" s="1" t="str">
        <f t="shared" si="15"/>
        <v>대조</v>
      </c>
      <c r="E97" s="1" t="s">
        <v>19</v>
      </c>
      <c r="F97" s="19" t="s">
        <v>276</v>
      </c>
      <c r="G97" s="19" t="s">
        <v>319</v>
      </c>
      <c r="H97" s="19" t="s">
        <v>253</v>
      </c>
      <c r="I97" s="1" t="s">
        <v>24</v>
      </c>
      <c r="J97" s="1" t="s">
        <v>24</v>
      </c>
      <c r="K97" s="1" t="s">
        <v>24</v>
      </c>
      <c r="M97" s="21">
        <f t="shared" si="16"/>
        <v>44283</v>
      </c>
      <c r="N97" s="21">
        <f t="shared" si="17"/>
        <v>44326</v>
      </c>
      <c r="O97" s="21">
        <f t="shared" si="18"/>
        <v>44428</v>
      </c>
      <c r="P97" s="1">
        <f t="shared" si="19"/>
        <v>145</v>
      </c>
      <c r="Q97" s="1">
        <f t="shared" si="20"/>
        <v>102</v>
      </c>
    </row>
    <row r="98" spans="1:17">
      <c r="A98" s="1">
        <v>2021</v>
      </c>
      <c r="B98" s="1" t="s">
        <v>114</v>
      </c>
      <c r="C98" s="1" t="str">
        <f t="shared" ref="C98:C129" si="21">IFERROR(TRIM(LEFT(B98, FIND("(",B98)-1)), B98)</f>
        <v>Kyoho</v>
      </c>
      <c r="D98" s="1" t="str">
        <f t="shared" ref="D98:D121" si="22">IFERROR(MID(B98, FIND("(",B98)+1, FIND(")",B98)-FIND("(",B98)-1), "")</f>
        <v>대조</v>
      </c>
      <c r="E98" s="1" t="s">
        <v>181</v>
      </c>
      <c r="F98" s="19" t="s">
        <v>136</v>
      </c>
      <c r="G98" s="19" t="s">
        <v>185</v>
      </c>
      <c r="H98" s="19" t="s">
        <v>291</v>
      </c>
      <c r="I98" s="1" t="s">
        <v>24</v>
      </c>
      <c r="J98" s="1" t="s">
        <v>24</v>
      </c>
      <c r="K98" s="1" t="s">
        <v>24</v>
      </c>
      <c r="M98" s="21">
        <f t="shared" ref="M98:M121" si="23">IF(F98="-","", DATE($A98, LEFT(F98,FIND(".",F98)-1), MID(F98,FIND(".",F98)+1,LEN(F98))))</f>
        <v>44292</v>
      </c>
      <c r="N98" s="21">
        <f t="shared" ref="N98:N121" si="24">IF(G98="-","", DATE($A98, LEFT(G98,FIND(".",G98)-1), MID(G98,FIND(".",G98)+1,LEN(G98))))</f>
        <v>44345</v>
      </c>
      <c r="O98" s="21">
        <f t="shared" ref="O98:O121" si="25">IF(H98="-","", DATE($A98, LEFT(H98,FIND(".",H98)-1), MID(H98,FIND(".",H98)+1,LEN(H98))))</f>
        <v>44446</v>
      </c>
      <c r="P98" s="1">
        <f t="shared" ref="P98:P129" si="26">IF(OR(M98="",O98=""),"", O98-M98)</f>
        <v>154</v>
      </c>
      <c r="Q98" s="1">
        <f t="shared" ref="Q98:Q121" si="27">IF(OR(N98="",O98=""),"", O98-N98)</f>
        <v>101</v>
      </c>
    </row>
    <row r="99" spans="1:17">
      <c r="A99" s="1">
        <v>2021</v>
      </c>
      <c r="B99" s="1" t="s">
        <v>114</v>
      </c>
      <c r="C99" s="1" t="str">
        <f t="shared" si="21"/>
        <v>Kyoho</v>
      </c>
      <c r="D99" s="1" t="str">
        <f t="shared" si="22"/>
        <v>대조</v>
      </c>
      <c r="E99" s="1" t="s">
        <v>13</v>
      </c>
      <c r="F99" s="19" t="s">
        <v>187</v>
      </c>
      <c r="G99" s="19" t="s">
        <v>256</v>
      </c>
      <c r="H99" s="19" t="s">
        <v>310</v>
      </c>
      <c r="I99" s="1" t="s">
        <v>24</v>
      </c>
      <c r="J99" s="1" t="s">
        <v>24</v>
      </c>
      <c r="K99" s="1" t="s">
        <v>24</v>
      </c>
      <c r="M99" s="21">
        <f t="shared" si="23"/>
        <v>44301</v>
      </c>
      <c r="N99" s="21">
        <f t="shared" si="24"/>
        <v>44344</v>
      </c>
      <c r="O99" s="21">
        <f t="shared" si="25"/>
        <v>44449</v>
      </c>
      <c r="P99" s="1">
        <f t="shared" si="26"/>
        <v>148</v>
      </c>
      <c r="Q99" s="1">
        <f t="shared" si="27"/>
        <v>105</v>
      </c>
    </row>
    <row r="100" spans="1:17">
      <c r="A100" s="1">
        <v>2021</v>
      </c>
      <c r="B100" s="1" t="s">
        <v>114</v>
      </c>
      <c r="C100" s="1" t="str">
        <f t="shared" si="21"/>
        <v>Kyoho</v>
      </c>
      <c r="D100" s="1" t="str">
        <f t="shared" si="22"/>
        <v>대조</v>
      </c>
      <c r="E100" s="1" t="s">
        <v>14</v>
      </c>
      <c r="F100" s="19" t="s">
        <v>197</v>
      </c>
      <c r="G100" s="19" t="s">
        <v>191</v>
      </c>
      <c r="H100" s="19" t="s">
        <v>186</v>
      </c>
      <c r="I100" s="1" t="s">
        <v>24</v>
      </c>
      <c r="J100" s="1" t="s">
        <v>24</v>
      </c>
      <c r="K100" s="1" t="s">
        <v>24</v>
      </c>
      <c r="M100" s="21">
        <f t="shared" si="23"/>
        <v>44297</v>
      </c>
      <c r="N100" s="21">
        <f t="shared" si="24"/>
        <v>44347</v>
      </c>
      <c r="O100" s="21">
        <f t="shared" si="25"/>
        <v>44454</v>
      </c>
      <c r="P100" s="1">
        <f t="shared" si="26"/>
        <v>157</v>
      </c>
      <c r="Q100" s="1">
        <f t="shared" si="27"/>
        <v>107</v>
      </c>
    </row>
    <row r="101" spans="1:17">
      <c r="A101" s="1">
        <v>2021</v>
      </c>
      <c r="B101" s="1" t="s">
        <v>114</v>
      </c>
      <c r="C101" s="1" t="str">
        <f t="shared" si="21"/>
        <v>Kyoho</v>
      </c>
      <c r="D101" s="1" t="str">
        <f t="shared" si="22"/>
        <v>대조</v>
      </c>
      <c r="E101" s="1" t="s">
        <v>15</v>
      </c>
      <c r="F101" s="19" t="s">
        <v>187</v>
      </c>
      <c r="G101" s="19" t="s">
        <v>313</v>
      </c>
      <c r="H101" s="19" t="s">
        <v>207</v>
      </c>
      <c r="I101" s="1" t="s">
        <v>24</v>
      </c>
      <c r="J101" s="1" t="s">
        <v>24</v>
      </c>
      <c r="K101" s="1" t="s">
        <v>24</v>
      </c>
      <c r="M101" s="21">
        <f t="shared" si="23"/>
        <v>44301</v>
      </c>
      <c r="N101" s="21">
        <f t="shared" si="24"/>
        <v>44348</v>
      </c>
      <c r="O101" s="21">
        <f t="shared" si="25"/>
        <v>44438</v>
      </c>
      <c r="P101" s="1">
        <f t="shared" si="26"/>
        <v>137</v>
      </c>
      <c r="Q101" s="1">
        <f t="shared" si="27"/>
        <v>90</v>
      </c>
    </row>
    <row r="102" spans="1:17">
      <c r="A102" s="1">
        <v>2021</v>
      </c>
      <c r="B102" s="1" t="s">
        <v>114</v>
      </c>
      <c r="C102" s="1" t="str">
        <f t="shared" si="21"/>
        <v>Kyoho</v>
      </c>
      <c r="D102" s="1" t="str">
        <f t="shared" si="22"/>
        <v>대조</v>
      </c>
      <c r="E102" s="1" t="s">
        <v>16</v>
      </c>
      <c r="F102" s="19" t="s">
        <v>199</v>
      </c>
      <c r="G102" s="19" t="s">
        <v>256</v>
      </c>
      <c r="H102" s="19" t="s">
        <v>300</v>
      </c>
      <c r="I102" s="1" t="s">
        <v>31</v>
      </c>
      <c r="J102" s="1" t="s">
        <v>31</v>
      </c>
      <c r="K102" s="1" t="s">
        <v>31</v>
      </c>
      <c r="M102" s="21">
        <f t="shared" si="23"/>
        <v>44300</v>
      </c>
      <c r="N102" s="21">
        <f t="shared" si="24"/>
        <v>44344</v>
      </c>
      <c r="O102" s="21">
        <f t="shared" si="25"/>
        <v>44455</v>
      </c>
      <c r="P102" s="1">
        <f t="shared" si="26"/>
        <v>155</v>
      </c>
      <c r="Q102" s="1">
        <f t="shared" si="27"/>
        <v>111</v>
      </c>
    </row>
    <row r="103" spans="1:17">
      <c r="A103" s="1">
        <v>2021</v>
      </c>
      <c r="B103" s="1" t="s">
        <v>114</v>
      </c>
      <c r="C103" s="1" t="str">
        <f t="shared" si="21"/>
        <v>Kyoho</v>
      </c>
      <c r="D103" s="1" t="str">
        <f t="shared" si="22"/>
        <v>대조</v>
      </c>
      <c r="E103" s="1" t="s">
        <v>17</v>
      </c>
      <c r="F103" s="19" t="s">
        <v>320</v>
      </c>
      <c r="G103" s="19" t="s">
        <v>313</v>
      </c>
      <c r="H103" s="19" t="s">
        <v>186</v>
      </c>
      <c r="I103" s="1" t="s">
        <v>24</v>
      </c>
      <c r="J103" s="1" t="s">
        <v>31</v>
      </c>
      <c r="K103" s="1" t="s">
        <v>31</v>
      </c>
      <c r="M103" s="21">
        <f t="shared" si="23"/>
        <v>44278</v>
      </c>
      <c r="N103" s="21">
        <f t="shared" si="24"/>
        <v>44348</v>
      </c>
      <c r="O103" s="21">
        <f t="shared" si="25"/>
        <v>44454</v>
      </c>
      <c r="P103" s="1">
        <f t="shared" si="26"/>
        <v>176</v>
      </c>
      <c r="Q103" s="1">
        <f t="shared" si="27"/>
        <v>106</v>
      </c>
    </row>
    <row r="104" spans="1:17">
      <c r="A104" s="1">
        <v>2021</v>
      </c>
      <c r="B104" s="1" t="s">
        <v>114</v>
      </c>
      <c r="C104" s="1" t="str">
        <f t="shared" si="21"/>
        <v>Kyoho</v>
      </c>
      <c r="D104" s="1" t="str">
        <f t="shared" si="22"/>
        <v>대조</v>
      </c>
      <c r="E104" s="1" t="s">
        <v>18</v>
      </c>
      <c r="F104" s="19" t="s">
        <v>205</v>
      </c>
      <c r="G104" s="19" t="s">
        <v>234</v>
      </c>
      <c r="H104" s="19" t="s">
        <v>209</v>
      </c>
      <c r="I104" s="1" t="s">
        <v>31</v>
      </c>
      <c r="J104" s="1" t="s">
        <v>31</v>
      </c>
      <c r="K104" s="1" t="s">
        <v>31</v>
      </c>
      <c r="M104" s="21">
        <f t="shared" si="23"/>
        <v>44296</v>
      </c>
      <c r="N104" s="21">
        <f t="shared" si="24"/>
        <v>44342</v>
      </c>
      <c r="O104" s="21">
        <f t="shared" si="25"/>
        <v>44461</v>
      </c>
      <c r="P104" s="1">
        <f t="shared" si="26"/>
        <v>165</v>
      </c>
      <c r="Q104" s="1">
        <f t="shared" si="27"/>
        <v>119</v>
      </c>
    </row>
    <row r="105" spans="1:17">
      <c r="A105" s="1">
        <v>2021</v>
      </c>
      <c r="B105" s="1" t="s">
        <v>114</v>
      </c>
      <c r="C105" s="1" t="str">
        <f t="shared" si="21"/>
        <v>Kyoho</v>
      </c>
      <c r="D105" s="1" t="str">
        <f t="shared" si="22"/>
        <v>대조</v>
      </c>
      <c r="E105" s="1" t="s">
        <v>19</v>
      </c>
      <c r="F105" s="19" t="s">
        <v>296</v>
      </c>
      <c r="G105" s="19" t="s">
        <v>265</v>
      </c>
      <c r="H105" s="19" t="s">
        <v>310</v>
      </c>
      <c r="I105" s="1" t="s">
        <v>24</v>
      </c>
      <c r="J105" s="1" t="s">
        <v>24</v>
      </c>
      <c r="K105" s="1" t="s">
        <v>24</v>
      </c>
      <c r="M105" s="21">
        <f t="shared" si="23"/>
        <v>44288</v>
      </c>
      <c r="N105" s="21">
        <f t="shared" si="24"/>
        <v>44333</v>
      </c>
      <c r="O105" s="21">
        <f t="shared" si="25"/>
        <v>44449</v>
      </c>
      <c r="P105" s="1">
        <f t="shared" si="26"/>
        <v>161</v>
      </c>
      <c r="Q105" s="1">
        <f t="shared" si="27"/>
        <v>116</v>
      </c>
    </row>
    <row r="106" spans="1:17">
      <c r="A106" s="1">
        <v>2021</v>
      </c>
      <c r="B106" s="1" t="s">
        <v>113</v>
      </c>
      <c r="C106" s="1" t="str">
        <f t="shared" si="21"/>
        <v>MBA</v>
      </c>
      <c r="D106" s="1" t="str">
        <f t="shared" si="22"/>
        <v>대조</v>
      </c>
      <c r="E106" s="1" t="s">
        <v>12</v>
      </c>
      <c r="F106" s="19" t="s">
        <v>136</v>
      </c>
      <c r="G106" s="19" t="s">
        <v>185</v>
      </c>
      <c r="H106" s="19" t="s">
        <v>287</v>
      </c>
      <c r="I106" s="1" t="s">
        <v>24</v>
      </c>
      <c r="J106" s="1" t="s">
        <v>24</v>
      </c>
      <c r="K106" s="1" t="s">
        <v>24</v>
      </c>
      <c r="M106" s="21">
        <f t="shared" si="23"/>
        <v>44292</v>
      </c>
      <c r="N106" s="21">
        <f t="shared" si="24"/>
        <v>44345</v>
      </c>
      <c r="O106" s="21">
        <f t="shared" si="25"/>
        <v>44462</v>
      </c>
      <c r="P106" s="1">
        <f t="shared" si="26"/>
        <v>170</v>
      </c>
      <c r="Q106" s="1">
        <f t="shared" si="27"/>
        <v>117</v>
      </c>
    </row>
    <row r="107" spans="1:17">
      <c r="A107" s="1">
        <v>2021</v>
      </c>
      <c r="B107" s="1" t="s">
        <v>113</v>
      </c>
      <c r="C107" s="1" t="str">
        <f t="shared" si="21"/>
        <v>MBA</v>
      </c>
      <c r="D107" s="1" t="str">
        <f t="shared" si="22"/>
        <v>대조</v>
      </c>
      <c r="E107" s="1" t="s">
        <v>13</v>
      </c>
      <c r="F107" s="19" t="s">
        <v>223</v>
      </c>
      <c r="G107" s="19" t="s">
        <v>255</v>
      </c>
      <c r="H107" s="19" t="s">
        <v>215</v>
      </c>
      <c r="I107" s="1" t="s">
        <v>24</v>
      </c>
      <c r="J107" s="1" t="s">
        <v>24</v>
      </c>
      <c r="K107" s="1" t="s">
        <v>24</v>
      </c>
      <c r="M107" s="21">
        <f t="shared" si="23"/>
        <v>44299</v>
      </c>
      <c r="N107" s="21">
        <f t="shared" si="24"/>
        <v>44353</v>
      </c>
      <c r="O107" s="21">
        <f t="shared" si="25"/>
        <v>44466</v>
      </c>
      <c r="P107" s="1">
        <f t="shared" si="26"/>
        <v>167</v>
      </c>
      <c r="Q107" s="1">
        <f t="shared" si="27"/>
        <v>113</v>
      </c>
    </row>
    <row r="108" spans="1:17">
      <c r="A108" s="1">
        <v>2021</v>
      </c>
      <c r="B108" s="1" t="s">
        <v>113</v>
      </c>
      <c r="C108" s="1" t="str">
        <f t="shared" si="21"/>
        <v>MBA</v>
      </c>
      <c r="D108" s="1" t="str">
        <f t="shared" si="22"/>
        <v>대조</v>
      </c>
      <c r="E108" s="1" t="s">
        <v>14</v>
      </c>
      <c r="F108" s="19" t="s">
        <v>145</v>
      </c>
      <c r="G108" s="19" t="s">
        <v>226</v>
      </c>
      <c r="H108" s="19" t="s">
        <v>186</v>
      </c>
      <c r="I108" s="1" t="s">
        <v>31</v>
      </c>
      <c r="J108" s="1" t="s">
        <v>31</v>
      </c>
      <c r="K108" s="1" t="s">
        <v>31</v>
      </c>
      <c r="M108" s="21">
        <f t="shared" si="23"/>
        <v>44295</v>
      </c>
      <c r="N108" s="21">
        <f t="shared" si="24"/>
        <v>44340</v>
      </c>
      <c r="O108" s="21">
        <f t="shared" si="25"/>
        <v>44454</v>
      </c>
      <c r="P108" s="1">
        <f t="shared" si="26"/>
        <v>159</v>
      </c>
      <c r="Q108" s="1">
        <f t="shared" si="27"/>
        <v>114</v>
      </c>
    </row>
    <row r="109" spans="1:17">
      <c r="A109" s="1">
        <v>2021</v>
      </c>
      <c r="B109" s="1" t="s">
        <v>113</v>
      </c>
      <c r="C109" s="1" t="str">
        <f t="shared" si="21"/>
        <v>MBA</v>
      </c>
      <c r="D109" s="1" t="str">
        <f t="shared" si="22"/>
        <v>대조</v>
      </c>
      <c r="E109" s="1" t="s">
        <v>15</v>
      </c>
      <c r="F109" s="19" t="s">
        <v>223</v>
      </c>
      <c r="G109" s="19" t="s">
        <v>206</v>
      </c>
      <c r="H109" s="19" t="s">
        <v>272</v>
      </c>
      <c r="I109" s="1" t="s">
        <v>24</v>
      </c>
      <c r="J109" s="1" t="s">
        <v>24</v>
      </c>
      <c r="K109" s="1" t="s">
        <v>24</v>
      </c>
      <c r="M109" s="21">
        <f t="shared" si="23"/>
        <v>44299</v>
      </c>
      <c r="N109" s="21">
        <f t="shared" si="24"/>
        <v>44346</v>
      </c>
      <c r="O109" s="21">
        <f t="shared" si="25"/>
        <v>44479</v>
      </c>
      <c r="P109" s="1">
        <f t="shared" si="26"/>
        <v>180</v>
      </c>
      <c r="Q109" s="1">
        <f t="shared" si="27"/>
        <v>133</v>
      </c>
    </row>
    <row r="110" spans="1:17">
      <c r="A110" s="1">
        <v>2021</v>
      </c>
      <c r="B110" s="1" t="s">
        <v>113</v>
      </c>
      <c r="C110" s="1" t="str">
        <f t="shared" si="21"/>
        <v>MBA</v>
      </c>
      <c r="D110" s="1" t="str">
        <f t="shared" si="22"/>
        <v>대조</v>
      </c>
      <c r="E110" s="1" t="s">
        <v>16</v>
      </c>
      <c r="F110" s="19" t="s">
        <v>136</v>
      </c>
      <c r="G110" s="19" t="s">
        <v>191</v>
      </c>
      <c r="H110" s="19" t="s">
        <v>321</v>
      </c>
      <c r="I110" s="1" t="s">
        <v>31</v>
      </c>
      <c r="J110" s="1" t="s">
        <v>31</v>
      </c>
      <c r="K110" s="1" t="s">
        <v>24</v>
      </c>
      <c r="M110" s="21">
        <f t="shared" si="23"/>
        <v>44292</v>
      </c>
      <c r="N110" s="21">
        <f t="shared" si="24"/>
        <v>44347</v>
      </c>
      <c r="O110" s="21">
        <f t="shared" si="25"/>
        <v>44474</v>
      </c>
      <c r="P110" s="1">
        <f t="shared" si="26"/>
        <v>182</v>
      </c>
      <c r="Q110" s="1">
        <f t="shared" si="27"/>
        <v>127</v>
      </c>
    </row>
    <row r="111" spans="1:17">
      <c r="A111" s="1">
        <v>2021</v>
      </c>
      <c r="B111" s="1" t="s">
        <v>113</v>
      </c>
      <c r="C111" s="1" t="str">
        <f t="shared" si="21"/>
        <v>MBA</v>
      </c>
      <c r="D111" s="1" t="str">
        <f t="shared" si="22"/>
        <v>대조</v>
      </c>
      <c r="E111" s="1" t="s">
        <v>17</v>
      </c>
      <c r="F111" s="19" t="s">
        <v>320</v>
      </c>
      <c r="G111" s="19" t="s">
        <v>191</v>
      </c>
      <c r="H111" s="19" t="s">
        <v>310</v>
      </c>
      <c r="I111" s="1" t="s">
        <v>31</v>
      </c>
      <c r="J111" s="1" t="s">
        <v>31</v>
      </c>
      <c r="K111" s="1" t="s">
        <v>31</v>
      </c>
      <c r="M111" s="21">
        <f t="shared" si="23"/>
        <v>44278</v>
      </c>
      <c r="N111" s="21">
        <f t="shared" si="24"/>
        <v>44347</v>
      </c>
      <c r="O111" s="21">
        <f t="shared" si="25"/>
        <v>44449</v>
      </c>
      <c r="P111" s="1">
        <f t="shared" si="26"/>
        <v>171</v>
      </c>
      <c r="Q111" s="1">
        <f t="shared" si="27"/>
        <v>102</v>
      </c>
    </row>
    <row r="112" spans="1:17">
      <c r="A112" s="1">
        <v>2021</v>
      </c>
      <c r="B112" s="1" t="s">
        <v>113</v>
      </c>
      <c r="C112" s="1" t="str">
        <f t="shared" si="21"/>
        <v>MBA</v>
      </c>
      <c r="D112" s="1" t="str">
        <f t="shared" si="22"/>
        <v>대조</v>
      </c>
      <c r="E112" s="1" t="s">
        <v>18</v>
      </c>
      <c r="F112" s="19" t="s">
        <v>138</v>
      </c>
      <c r="G112" s="19" t="s">
        <v>234</v>
      </c>
      <c r="H112" s="19" t="s">
        <v>268</v>
      </c>
      <c r="I112" s="1" t="s">
        <v>31</v>
      </c>
      <c r="J112" s="1" t="s">
        <v>31</v>
      </c>
      <c r="K112" s="1" t="s">
        <v>31</v>
      </c>
      <c r="M112" s="21">
        <f t="shared" si="23"/>
        <v>44291</v>
      </c>
      <c r="N112" s="21">
        <f t="shared" si="24"/>
        <v>44342</v>
      </c>
      <c r="O112" s="21">
        <f t="shared" si="25"/>
        <v>44465</v>
      </c>
      <c r="P112" s="1">
        <f t="shared" si="26"/>
        <v>174</v>
      </c>
      <c r="Q112" s="1">
        <f t="shared" si="27"/>
        <v>123</v>
      </c>
    </row>
    <row r="113" spans="1:17">
      <c r="A113" s="1">
        <v>2021</v>
      </c>
      <c r="B113" s="1" t="s">
        <v>113</v>
      </c>
      <c r="C113" s="1" t="str">
        <f t="shared" si="21"/>
        <v>MBA</v>
      </c>
      <c r="D113" s="1" t="str">
        <f t="shared" si="22"/>
        <v>대조</v>
      </c>
      <c r="E113" s="1" t="s">
        <v>19</v>
      </c>
      <c r="F113" s="19" t="s">
        <v>296</v>
      </c>
      <c r="G113" s="19" t="s">
        <v>216</v>
      </c>
      <c r="H113" s="19" t="s">
        <v>300</v>
      </c>
      <c r="I113" s="1" t="s">
        <v>24</v>
      </c>
      <c r="J113" s="1" t="s">
        <v>24</v>
      </c>
      <c r="K113" s="1" t="s">
        <v>24</v>
      </c>
      <c r="M113" s="21">
        <f t="shared" si="23"/>
        <v>44288</v>
      </c>
      <c r="N113" s="21">
        <f t="shared" si="24"/>
        <v>44335</v>
      </c>
      <c r="O113" s="21">
        <f t="shared" si="25"/>
        <v>44455</v>
      </c>
      <c r="P113" s="1">
        <f t="shared" si="26"/>
        <v>167</v>
      </c>
      <c r="Q113" s="1">
        <f t="shared" si="27"/>
        <v>120</v>
      </c>
    </row>
    <row r="114" spans="1:17">
      <c r="A114" s="1">
        <v>2021</v>
      </c>
      <c r="B114" s="1" t="s">
        <v>111</v>
      </c>
      <c r="C114" s="1" t="str">
        <f t="shared" si="21"/>
        <v>Shine Muscat</v>
      </c>
      <c r="D114" s="1" t="str">
        <f t="shared" si="22"/>
        <v>대조</v>
      </c>
      <c r="E114" s="1" t="s">
        <v>12</v>
      </c>
      <c r="F114" s="19" t="s">
        <v>296</v>
      </c>
      <c r="G114" s="19" t="s">
        <v>185</v>
      </c>
      <c r="H114" s="19" t="s">
        <v>291</v>
      </c>
      <c r="I114" s="1" t="s">
        <v>24</v>
      </c>
      <c r="J114" s="1" t="s">
        <v>24</v>
      </c>
      <c r="K114" s="1" t="s">
        <v>24</v>
      </c>
      <c r="M114" s="21">
        <f t="shared" si="23"/>
        <v>44288</v>
      </c>
      <c r="N114" s="21">
        <f t="shared" si="24"/>
        <v>44345</v>
      </c>
      <c r="O114" s="21">
        <f t="shared" si="25"/>
        <v>44446</v>
      </c>
      <c r="P114" s="1">
        <f t="shared" si="26"/>
        <v>158</v>
      </c>
      <c r="Q114" s="1">
        <f t="shared" si="27"/>
        <v>101</v>
      </c>
    </row>
    <row r="115" spans="1:17">
      <c r="A115" s="1">
        <v>2021</v>
      </c>
      <c r="B115" s="1" t="s">
        <v>111</v>
      </c>
      <c r="C115" s="1" t="str">
        <f t="shared" si="21"/>
        <v>Shine Muscat</v>
      </c>
      <c r="D115" s="1" t="str">
        <f t="shared" si="22"/>
        <v>대조</v>
      </c>
      <c r="E115" s="1" t="s">
        <v>13</v>
      </c>
      <c r="F115" s="19" t="s">
        <v>199</v>
      </c>
      <c r="G115" s="19" t="s">
        <v>154</v>
      </c>
      <c r="H115" s="19" t="s">
        <v>289</v>
      </c>
      <c r="I115" s="1" t="s">
        <v>24</v>
      </c>
      <c r="J115" s="1" t="s">
        <v>24</v>
      </c>
      <c r="K115" s="1" t="s">
        <v>24</v>
      </c>
      <c r="M115" s="21">
        <f t="shared" si="23"/>
        <v>44300</v>
      </c>
      <c r="N115" s="21">
        <f t="shared" si="24"/>
        <v>44351</v>
      </c>
      <c r="O115" s="21">
        <f t="shared" si="25"/>
        <v>44474</v>
      </c>
      <c r="P115" s="1">
        <f t="shared" si="26"/>
        <v>174</v>
      </c>
      <c r="Q115" s="1">
        <f t="shared" si="27"/>
        <v>123</v>
      </c>
    </row>
    <row r="116" spans="1:17">
      <c r="A116" s="1">
        <v>2021</v>
      </c>
      <c r="B116" s="1" t="s">
        <v>111</v>
      </c>
      <c r="C116" s="1" t="str">
        <f t="shared" si="21"/>
        <v>Shine Muscat</v>
      </c>
      <c r="D116" s="1" t="str">
        <f t="shared" si="22"/>
        <v>대조</v>
      </c>
      <c r="E116" s="1" t="s">
        <v>14</v>
      </c>
      <c r="F116" s="19" t="s">
        <v>205</v>
      </c>
      <c r="G116" s="19" t="s">
        <v>313</v>
      </c>
      <c r="H116" s="19" t="s">
        <v>186</v>
      </c>
      <c r="I116" s="1" t="s">
        <v>31</v>
      </c>
      <c r="J116" s="1" t="s">
        <v>31</v>
      </c>
      <c r="K116" s="1" t="s">
        <v>31</v>
      </c>
      <c r="M116" s="21">
        <f t="shared" si="23"/>
        <v>44296</v>
      </c>
      <c r="N116" s="21">
        <f t="shared" si="24"/>
        <v>44348</v>
      </c>
      <c r="O116" s="21">
        <f t="shared" si="25"/>
        <v>44454</v>
      </c>
      <c r="P116" s="1">
        <f t="shared" si="26"/>
        <v>158</v>
      </c>
      <c r="Q116" s="1">
        <f t="shared" si="27"/>
        <v>106</v>
      </c>
    </row>
    <row r="117" spans="1:17">
      <c r="A117" s="1">
        <v>2021</v>
      </c>
      <c r="B117" s="1" t="s">
        <v>111</v>
      </c>
      <c r="C117" s="1" t="str">
        <f t="shared" si="21"/>
        <v>Shine Muscat</v>
      </c>
      <c r="D117" s="1" t="str">
        <f t="shared" si="22"/>
        <v>대조</v>
      </c>
      <c r="E117" s="1" t="s">
        <v>15</v>
      </c>
      <c r="F117" s="19" t="s">
        <v>205</v>
      </c>
      <c r="G117" s="19" t="s">
        <v>141</v>
      </c>
      <c r="H117" s="19" t="s">
        <v>282</v>
      </c>
      <c r="I117" s="1" t="s">
        <v>24</v>
      </c>
      <c r="J117" s="1" t="s">
        <v>24</v>
      </c>
      <c r="K117" s="1" t="s">
        <v>24</v>
      </c>
      <c r="M117" s="21">
        <f t="shared" si="23"/>
        <v>44296</v>
      </c>
      <c r="N117" s="21">
        <f t="shared" si="24"/>
        <v>44349</v>
      </c>
      <c r="O117" s="21">
        <f t="shared" si="25"/>
        <v>44445</v>
      </c>
      <c r="P117" s="1">
        <f t="shared" si="26"/>
        <v>149</v>
      </c>
      <c r="Q117" s="1">
        <f t="shared" si="27"/>
        <v>96</v>
      </c>
    </row>
    <row r="118" spans="1:17">
      <c r="A118" s="1">
        <v>2021</v>
      </c>
      <c r="B118" s="1" t="s">
        <v>111</v>
      </c>
      <c r="C118" s="1" t="str">
        <f t="shared" si="21"/>
        <v>Shine Muscat</v>
      </c>
      <c r="D118" s="1" t="str">
        <f t="shared" si="22"/>
        <v>대조</v>
      </c>
      <c r="E118" s="1" t="s">
        <v>16</v>
      </c>
      <c r="F118" s="19" t="s">
        <v>139</v>
      </c>
      <c r="G118" s="19" t="s">
        <v>141</v>
      </c>
      <c r="H118" s="19" t="s">
        <v>300</v>
      </c>
      <c r="I118" s="1" t="s">
        <v>24</v>
      </c>
      <c r="J118" s="1" t="s">
        <v>31</v>
      </c>
      <c r="K118" s="1" t="s">
        <v>31</v>
      </c>
      <c r="M118" s="21">
        <f t="shared" si="23"/>
        <v>44293</v>
      </c>
      <c r="N118" s="21">
        <f t="shared" si="24"/>
        <v>44349</v>
      </c>
      <c r="O118" s="21">
        <f t="shared" si="25"/>
        <v>44455</v>
      </c>
      <c r="P118" s="1">
        <f t="shared" si="26"/>
        <v>162</v>
      </c>
      <c r="Q118" s="1">
        <f t="shared" si="27"/>
        <v>106</v>
      </c>
    </row>
    <row r="119" spans="1:17">
      <c r="A119" s="1">
        <v>2021</v>
      </c>
      <c r="B119" s="1" t="s">
        <v>111</v>
      </c>
      <c r="C119" s="1" t="str">
        <f t="shared" si="21"/>
        <v>Shine Muscat</v>
      </c>
      <c r="D119" s="1" t="str">
        <f t="shared" si="22"/>
        <v>대조</v>
      </c>
      <c r="E119" s="1" t="s">
        <v>17</v>
      </c>
      <c r="F119" s="19" t="s">
        <v>320</v>
      </c>
      <c r="G119" s="19" t="s">
        <v>256</v>
      </c>
      <c r="H119" s="19" t="s">
        <v>271</v>
      </c>
      <c r="I119" s="1" t="s">
        <v>31</v>
      </c>
      <c r="J119" s="1" t="s">
        <v>31</v>
      </c>
      <c r="K119" s="1" t="s">
        <v>31</v>
      </c>
      <c r="M119" s="21">
        <f t="shared" si="23"/>
        <v>44278</v>
      </c>
      <c r="N119" s="21">
        <f t="shared" si="24"/>
        <v>44344</v>
      </c>
      <c r="O119" s="21">
        <f t="shared" si="25"/>
        <v>44457</v>
      </c>
      <c r="P119" s="1">
        <f t="shared" si="26"/>
        <v>179</v>
      </c>
      <c r="Q119" s="1">
        <f t="shared" si="27"/>
        <v>113</v>
      </c>
    </row>
    <row r="120" spans="1:17">
      <c r="A120" s="1">
        <v>2021</v>
      </c>
      <c r="B120" s="1" t="s">
        <v>111</v>
      </c>
      <c r="C120" s="1" t="str">
        <f t="shared" si="21"/>
        <v>Shine Muscat</v>
      </c>
      <c r="D120" s="1" t="str">
        <f t="shared" si="22"/>
        <v>대조</v>
      </c>
      <c r="E120" s="1" t="s">
        <v>18</v>
      </c>
      <c r="F120" s="19" t="s">
        <v>139</v>
      </c>
      <c r="G120" s="19" t="s">
        <v>185</v>
      </c>
      <c r="H120" s="19" t="s">
        <v>271</v>
      </c>
      <c r="I120" s="1" t="s">
        <v>31</v>
      </c>
      <c r="J120" s="1" t="s">
        <v>31</v>
      </c>
      <c r="K120" s="1" t="s">
        <v>31</v>
      </c>
      <c r="M120" s="21">
        <f t="shared" si="23"/>
        <v>44293</v>
      </c>
      <c r="N120" s="21">
        <f t="shared" si="24"/>
        <v>44345</v>
      </c>
      <c r="O120" s="21">
        <f t="shared" si="25"/>
        <v>44457</v>
      </c>
      <c r="P120" s="1">
        <f t="shared" si="26"/>
        <v>164</v>
      </c>
      <c r="Q120" s="1">
        <f t="shared" si="27"/>
        <v>112</v>
      </c>
    </row>
    <row r="121" spans="1:17">
      <c r="A121" s="1">
        <v>2021</v>
      </c>
      <c r="B121" s="1" t="s">
        <v>111</v>
      </c>
      <c r="C121" s="1" t="str">
        <f t="shared" si="21"/>
        <v>Shine Muscat</v>
      </c>
      <c r="D121" s="1" t="str">
        <f t="shared" si="22"/>
        <v>대조</v>
      </c>
      <c r="E121" s="1" t="s">
        <v>19</v>
      </c>
      <c r="F121" s="19" t="s">
        <v>138</v>
      </c>
      <c r="G121" s="19" t="s">
        <v>28</v>
      </c>
      <c r="H121" s="19" t="s">
        <v>28</v>
      </c>
      <c r="I121" s="1" t="s">
        <v>28</v>
      </c>
      <c r="J121" s="1" t="s">
        <v>28</v>
      </c>
      <c r="K121" s="1" t="s">
        <v>28</v>
      </c>
      <c r="M121" s="21">
        <f t="shared" si="23"/>
        <v>44291</v>
      </c>
      <c r="N121" s="21" t="str">
        <f t="shared" si="24"/>
        <v/>
      </c>
      <c r="O121" s="21" t="str">
        <f t="shared" si="25"/>
        <v/>
      </c>
      <c r="P121" s="1" t="str">
        <f t="shared" si="26"/>
        <v/>
      </c>
      <c r="Q121" s="1" t="str">
        <f t="shared" si="27"/>
        <v/>
      </c>
    </row>
  </sheetData>
  <autoFilter ref="A1:Q121" xr:uid="{87895CF4-5058-4CE9-8E94-2BD1D37E37B9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5D51-E1AA-4CBE-B5FB-E714C0D4A8F0}">
  <dimension ref="A1:Q105"/>
  <sheetViews>
    <sheetView topLeftCell="A90" zoomScale="70" zoomScaleNormal="70" workbookViewId="0">
      <selection activeCell="E74" sqref="E74"/>
    </sheetView>
  </sheetViews>
  <sheetFormatPr defaultRowHeight="16.899999999999999"/>
  <cols>
    <col min="1" max="1" width="9" style="1"/>
    <col min="2" max="2" width="42.8125" style="1" bestFit="1" customWidth="1"/>
    <col min="3" max="3" width="14" style="1" bestFit="1" customWidth="1"/>
    <col min="4" max="4" width="31.125" style="1" bestFit="1" customWidth="1"/>
    <col min="5" max="5" width="9" style="1"/>
    <col min="6" max="8" width="9" style="19"/>
    <col min="9" max="11" width="9" style="1"/>
    <col min="12" max="12" width="11.75" style="1" bestFit="1" customWidth="1"/>
    <col min="13" max="15" width="11.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2020</v>
      </c>
      <c r="B2" s="1" t="s">
        <v>323</v>
      </c>
      <c r="C2" s="1" t="str">
        <f>IFERROR(TRIM(LEFT(B2, FIND("(",B2)-1)), B2)</f>
        <v>원교 라-50</v>
      </c>
      <c r="D2" s="1" t="str">
        <f>IFERROR(MID(B2, FIND("(",B2)+1, FIND(")",B2)-FIND("(",B2)-1), "")</f>
        <v>Campbell Early × Muscat Bailey A</v>
      </c>
      <c r="E2" s="1" t="s">
        <v>12</v>
      </c>
      <c r="F2" s="19" t="s">
        <v>326</v>
      </c>
      <c r="G2" s="19" t="s">
        <v>234</v>
      </c>
      <c r="H2" s="19" t="s">
        <v>327</v>
      </c>
      <c r="I2" s="1" t="s">
        <v>31</v>
      </c>
      <c r="J2" s="1" t="s">
        <v>31</v>
      </c>
      <c r="K2" s="1" t="s">
        <v>31</v>
      </c>
      <c r="L2" s="1" t="s">
        <v>324</v>
      </c>
      <c r="M2" s="21">
        <f>IF(F2="-","", DATE($A2, LEFT(F2,FIND(".",F2)-1), MID(F2,FIND(".",F2)+1,LEN(F2))))</f>
        <v>43928</v>
      </c>
      <c r="N2" s="21">
        <f>IF(G2="-","", DATE($A2, LEFT(G2,FIND(".",G2)-1), MID(G2,FIND(".",G2)+1,LEN(G2))))</f>
        <v>43977</v>
      </c>
      <c r="O2" s="21">
        <f>IF(H2="-","", DATE($A2, LEFT(H2,FIND(".",H2)-1), MID(H2,FIND(".",H2)+1,LEN(H2))))</f>
        <v>44083</v>
      </c>
      <c r="P2" s="1">
        <f>IF(OR(M2="",O2=""),"", O2-M2)</f>
        <v>155</v>
      </c>
      <c r="Q2" s="1">
        <f>IF(OR(N2="",O2=""),"", O2-N2)</f>
        <v>106</v>
      </c>
    </row>
    <row r="3" spans="1:17">
      <c r="A3" s="1">
        <v>2020</v>
      </c>
      <c r="B3" s="1" t="s">
        <v>323</v>
      </c>
      <c r="C3" s="1" t="str">
        <f t="shared" ref="C3:C66" si="0">IFERROR(TRIM(LEFT(B3, FIND("(",B3)-1)), B3)</f>
        <v>원교 라-50</v>
      </c>
      <c r="D3" s="1" t="str">
        <f t="shared" ref="D3:D66" si="1">IFERROR(MID(B3, FIND("(",B3)+1, FIND(")",B3)-FIND("(",B3)-1), "")</f>
        <v>Campbell Early × Muscat Bailey A</v>
      </c>
      <c r="E3" s="1" t="s">
        <v>13</v>
      </c>
      <c r="F3" s="19" t="s">
        <v>187</v>
      </c>
      <c r="G3" s="19" t="s">
        <v>256</v>
      </c>
      <c r="H3" s="19" t="s">
        <v>260</v>
      </c>
      <c r="I3" s="1" t="s">
        <v>24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43936</v>
      </c>
      <c r="N3" s="21">
        <f t="shared" ref="N3:N66" si="3">IF(G3="-","", DATE($A3, LEFT(G3,FIND(".",G3)-1), MID(G3,FIND(".",G3)+1,LEN(G3))))</f>
        <v>43979</v>
      </c>
      <c r="O3" s="21">
        <f t="shared" ref="O3:O66" si="4">IF(H3="-","", DATE($A3, LEFT(H3,FIND(".",H3)-1), MID(H3,FIND(".",H3)+1,LEN(H3))))</f>
        <v>44095</v>
      </c>
      <c r="P3" s="1">
        <f t="shared" ref="P3:P66" si="5">IF(OR(M3="",O3=""),"", O3-M3)</f>
        <v>159</v>
      </c>
      <c r="Q3" s="1">
        <f t="shared" ref="Q3:Q66" si="6">IF(OR(N3="",O3=""),"", O3-N3)</f>
        <v>116</v>
      </c>
    </row>
    <row r="4" spans="1:17">
      <c r="A4" s="1">
        <v>2020</v>
      </c>
      <c r="B4" s="1" t="s">
        <v>322</v>
      </c>
      <c r="C4" s="1" t="str">
        <f t="shared" si="0"/>
        <v>원교 라-50</v>
      </c>
      <c r="D4" s="1" t="str">
        <f t="shared" si="1"/>
        <v>Campbell Early × Muscat Bailey A</v>
      </c>
      <c r="E4" s="1" t="s">
        <v>14</v>
      </c>
      <c r="F4" s="19" t="s">
        <v>328</v>
      </c>
      <c r="G4" s="19" t="s">
        <v>261</v>
      </c>
      <c r="H4" s="19" t="s">
        <v>212</v>
      </c>
      <c r="I4" s="1" t="s">
        <v>31</v>
      </c>
      <c r="J4" s="1" t="s">
        <v>31</v>
      </c>
      <c r="K4" s="1" t="s">
        <v>24</v>
      </c>
      <c r="M4" s="21">
        <f t="shared" si="2"/>
        <v>43947</v>
      </c>
      <c r="N4" s="21">
        <f t="shared" si="3"/>
        <v>43972</v>
      </c>
      <c r="O4" s="21">
        <f t="shared" si="4"/>
        <v>44068</v>
      </c>
      <c r="P4" s="1">
        <f t="shared" si="5"/>
        <v>121</v>
      </c>
      <c r="Q4" s="1">
        <f t="shared" si="6"/>
        <v>96</v>
      </c>
    </row>
    <row r="5" spans="1:17">
      <c r="A5" s="1">
        <v>2020</v>
      </c>
      <c r="B5" s="1" t="s">
        <v>322</v>
      </c>
      <c r="C5" s="1" t="str">
        <f t="shared" si="0"/>
        <v>원교 라-50</v>
      </c>
      <c r="D5" s="1" t="str">
        <f t="shared" si="1"/>
        <v>Campbell Early × Muscat Bailey A</v>
      </c>
      <c r="E5" s="1" t="s">
        <v>15</v>
      </c>
      <c r="F5" s="19" t="s">
        <v>329</v>
      </c>
      <c r="G5" s="19" t="s">
        <v>226</v>
      </c>
      <c r="H5" s="19" t="s">
        <v>275</v>
      </c>
      <c r="I5" s="1" t="s">
        <v>31</v>
      </c>
      <c r="J5" s="1" t="s">
        <v>31</v>
      </c>
      <c r="K5" s="1" t="s">
        <v>325</v>
      </c>
      <c r="M5" s="21">
        <f t="shared" si="2"/>
        <v>43944</v>
      </c>
      <c r="N5" s="21">
        <f t="shared" si="3"/>
        <v>43975</v>
      </c>
      <c r="O5" s="21">
        <f t="shared" si="4"/>
        <v>44071</v>
      </c>
      <c r="P5" s="1">
        <f t="shared" si="5"/>
        <v>127</v>
      </c>
      <c r="Q5" s="1">
        <f t="shared" si="6"/>
        <v>96</v>
      </c>
    </row>
    <row r="6" spans="1:17">
      <c r="A6" s="1">
        <v>2020</v>
      </c>
      <c r="B6" s="1" t="s">
        <v>322</v>
      </c>
      <c r="C6" s="1" t="str">
        <f t="shared" si="0"/>
        <v>원교 라-50</v>
      </c>
      <c r="D6" s="1" t="str">
        <f t="shared" si="1"/>
        <v>Campbell Early × Muscat Bailey A</v>
      </c>
      <c r="E6" s="1" t="s">
        <v>16</v>
      </c>
      <c r="F6" s="19" t="s">
        <v>199</v>
      </c>
      <c r="G6" s="19" t="s">
        <v>198</v>
      </c>
      <c r="H6" s="19" t="s">
        <v>186</v>
      </c>
      <c r="I6" s="1" t="s">
        <v>31</v>
      </c>
      <c r="J6" s="1" t="s">
        <v>31</v>
      </c>
      <c r="K6" s="1" t="s">
        <v>31</v>
      </c>
      <c r="M6" s="21">
        <f t="shared" si="2"/>
        <v>43935</v>
      </c>
      <c r="N6" s="21">
        <f t="shared" si="3"/>
        <v>43974</v>
      </c>
      <c r="O6" s="21">
        <f t="shared" si="4"/>
        <v>44089</v>
      </c>
      <c r="P6" s="1">
        <f t="shared" si="5"/>
        <v>154</v>
      </c>
      <c r="Q6" s="1">
        <f t="shared" si="6"/>
        <v>115</v>
      </c>
    </row>
    <row r="7" spans="1:17">
      <c r="A7" s="1">
        <v>2020</v>
      </c>
      <c r="B7" s="1" t="s">
        <v>322</v>
      </c>
      <c r="C7" s="1" t="str">
        <f t="shared" si="0"/>
        <v>원교 라-50</v>
      </c>
      <c r="D7" s="1" t="str">
        <f t="shared" si="1"/>
        <v>Campbell Early × Muscat Bailey A</v>
      </c>
      <c r="E7" s="1" t="s">
        <v>17</v>
      </c>
      <c r="F7" s="19" t="s">
        <v>330</v>
      </c>
      <c r="G7" s="19" t="s">
        <v>232</v>
      </c>
      <c r="I7" s="1" t="s">
        <v>31</v>
      </c>
      <c r="J7" s="1" t="s">
        <v>31</v>
      </c>
      <c r="K7" s="1" t="s">
        <v>31</v>
      </c>
      <c r="M7" s="21">
        <f t="shared" si="2"/>
        <v>43923</v>
      </c>
      <c r="N7" s="21">
        <f t="shared" si="3"/>
        <v>43984</v>
      </c>
      <c r="O7" s="21" t="e">
        <f t="shared" si="4"/>
        <v>#VALUE!</v>
      </c>
      <c r="P7" s="1" t="e">
        <f t="shared" si="5"/>
        <v>#VALUE!</v>
      </c>
      <c r="Q7" s="1" t="e">
        <f t="shared" si="6"/>
        <v>#VALUE!</v>
      </c>
    </row>
    <row r="8" spans="1:17">
      <c r="A8" s="1">
        <v>2020</v>
      </c>
      <c r="B8" s="1" t="s">
        <v>322</v>
      </c>
      <c r="C8" s="1" t="str">
        <f t="shared" si="0"/>
        <v>원교 라-50</v>
      </c>
      <c r="D8" s="1" t="str">
        <f t="shared" si="1"/>
        <v>Campbell Early × Muscat Bailey A</v>
      </c>
      <c r="E8" s="1" t="s">
        <v>18</v>
      </c>
      <c r="F8" s="19" t="s">
        <v>331</v>
      </c>
      <c r="G8" s="19" t="s">
        <v>216</v>
      </c>
      <c r="H8" s="19" t="s">
        <v>214</v>
      </c>
      <c r="I8" s="1" t="s">
        <v>24</v>
      </c>
      <c r="J8" s="1" t="s">
        <v>31</v>
      </c>
      <c r="K8" s="1" t="s">
        <v>31</v>
      </c>
      <c r="M8" s="21">
        <f t="shared" si="2"/>
        <v>43929</v>
      </c>
      <c r="N8" s="21">
        <f t="shared" si="3"/>
        <v>43970</v>
      </c>
      <c r="O8" s="21">
        <f t="shared" si="4"/>
        <v>44082</v>
      </c>
      <c r="P8" s="1">
        <f t="shared" si="5"/>
        <v>153</v>
      </c>
      <c r="Q8" s="1">
        <f t="shared" si="6"/>
        <v>112</v>
      </c>
    </row>
    <row r="9" spans="1:17">
      <c r="A9" s="1">
        <v>2020</v>
      </c>
      <c r="B9" s="1" t="s">
        <v>322</v>
      </c>
      <c r="C9" s="1" t="str">
        <f t="shared" si="0"/>
        <v>원교 라-50</v>
      </c>
      <c r="D9" s="1" t="str">
        <f t="shared" si="1"/>
        <v>Campbell Early × Muscat Bailey A</v>
      </c>
      <c r="E9" s="1" t="s">
        <v>19</v>
      </c>
      <c r="F9" s="19" t="s">
        <v>331</v>
      </c>
      <c r="G9" s="19" t="s">
        <v>28</v>
      </c>
      <c r="H9" s="19" t="s">
        <v>28</v>
      </c>
      <c r="I9" s="1" t="s">
        <v>28</v>
      </c>
      <c r="J9" s="1" t="s">
        <v>28</v>
      </c>
      <c r="K9" s="1" t="s">
        <v>24</v>
      </c>
      <c r="L9" s="1" t="s">
        <v>332</v>
      </c>
      <c r="M9" s="21">
        <f t="shared" si="2"/>
        <v>43929</v>
      </c>
      <c r="N9" s="21" t="str">
        <f t="shared" si="3"/>
        <v/>
      </c>
      <c r="O9" s="21" t="str">
        <f t="shared" si="4"/>
        <v/>
      </c>
      <c r="P9" s="1" t="str">
        <f t="shared" si="5"/>
        <v/>
      </c>
      <c r="Q9" s="1" t="str">
        <f t="shared" si="6"/>
        <v/>
      </c>
    </row>
    <row r="10" spans="1:17">
      <c r="A10" s="1">
        <v>2020</v>
      </c>
      <c r="B10" s="1" t="s">
        <v>334</v>
      </c>
      <c r="C10" s="1" t="str">
        <f t="shared" si="0"/>
        <v>포연 6호</v>
      </c>
      <c r="D10" s="1" t="str">
        <f t="shared" si="1"/>
        <v>용보 × 적령</v>
      </c>
      <c r="E10" s="1" t="s">
        <v>12</v>
      </c>
      <c r="F10" s="19" t="s">
        <v>204</v>
      </c>
      <c r="G10" s="19" t="s">
        <v>188</v>
      </c>
      <c r="H10" s="19" t="s">
        <v>298</v>
      </c>
      <c r="I10" s="1" t="s">
        <v>31</v>
      </c>
      <c r="J10" s="1" t="s">
        <v>24</v>
      </c>
      <c r="K10" s="1" t="s">
        <v>24</v>
      </c>
      <c r="L10" s="1" t="s">
        <v>53</v>
      </c>
      <c r="M10" s="21">
        <f t="shared" si="2"/>
        <v>43941</v>
      </c>
      <c r="N10" s="21">
        <f t="shared" si="3"/>
        <v>43985</v>
      </c>
      <c r="O10" s="21">
        <f t="shared" si="4"/>
        <v>44069</v>
      </c>
      <c r="P10" s="1">
        <f t="shared" si="5"/>
        <v>128</v>
      </c>
      <c r="Q10" s="1">
        <f t="shared" si="6"/>
        <v>84</v>
      </c>
    </row>
    <row r="11" spans="1:17">
      <c r="A11" s="1">
        <v>2020</v>
      </c>
      <c r="B11" s="1" t="s">
        <v>334</v>
      </c>
      <c r="C11" s="1" t="str">
        <f t="shared" si="0"/>
        <v>포연 6호</v>
      </c>
      <c r="D11" s="1" t="str">
        <f t="shared" si="1"/>
        <v>용보 × 적령</v>
      </c>
      <c r="E11" s="1" t="s">
        <v>13</v>
      </c>
      <c r="F11" s="19" t="s">
        <v>204</v>
      </c>
      <c r="G11" s="19" t="s">
        <v>28</v>
      </c>
      <c r="H11" s="19" t="s">
        <v>28</v>
      </c>
      <c r="I11" s="1" t="s">
        <v>24</v>
      </c>
      <c r="J11" s="1" t="s">
        <v>24</v>
      </c>
      <c r="K11" s="1" t="s">
        <v>24</v>
      </c>
      <c r="M11" s="21">
        <f t="shared" si="2"/>
        <v>43941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2020</v>
      </c>
      <c r="B12" s="1" t="s">
        <v>333</v>
      </c>
      <c r="C12" s="1" t="str">
        <f t="shared" si="0"/>
        <v>포연 6호</v>
      </c>
      <c r="D12" s="1" t="str">
        <f t="shared" si="1"/>
        <v>용보 × 적령</v>
      </c>
      <c r="E12" s="1" t="s">
        <v>14</v>
      </c>
      <c r="F12" s="19" t="s">
        <v>336</v>
      </c>
      <c r="G12" s="19" t="s">
        <v>28</v>
      </c>
      <c r="H12" s="19" t="s">
        <v>28</v>
      </c>
      <c r="I12" s="1" t="s">
        <v>31</v>
      </c>
      <c r="J12" s="1" t="s">
        <v>31</v>
      </c>
      <c r="K12" s="1" t="s">
        <v>59</v>
      </c>
      <c r="L12" s="1" t="s">
        <v>53</v>
      </c>
      <c r="M12" s="21">
        <f t="shared" si="2"/>
        <v>43949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2020</v>
      </c>
      <c r="B13" s="1" t="s">
        <v>333</v>
      </c>
      <c r="C13" s="1" t="str">
        <f t="shared" si="0"/>
        <v>포연 6호</v>
      </c>
      <c r="D13" s="1" t="str">
        <f t="shared" si="1"/>
        <v>용보 × 적령</v>
      </c>
      <c r="E13" s="1" t="s">
        <v>15</v>
      </c>
      <c r="F13" s="19" t="s">
        <v>193</v>
      </c>
      <c r="G13" s="19" t="s">
        <v>191</v>
      </c>
      <c r="H13" s="19" t="s">
        <v>298</v>
      </c>
      <c r="I13" s="1" t="s">
        <v>31</v>
      </c>
      <c r="J13" s="1" t="s">
        <v>31</v>
      </c>
      <c r="K13" s="1" t="s">
        <v>24</v>
      </c>
      <c r="M13" s="21">
        <f t="shared" si="2"/>
        <v>43940</v>
      </c>
      <c r="N13" s="21">
        <f t="shared" si="3"/>
        <v>43982</v>
      </c>
      <c r="O13" s="21">
        <f t="shared" si="4"/>
        <v>44069</v>
      </c>
      <c r="P13" s="1">
        <f t="shared" si="5"/>
        <v>129</v>
      </c>
      <c r="Q13" s="1">
        <f t="shared" si="6"/>
        <v>87</v>
      </c>
    </row>
    <row r="14" spans="1:17">
      <c r="A14" s="1">
        <v>2020</v>
      </c>
      <c r="B14" s="1" t="s">
        <v>333</v>
      </c>
      <c r="C14" s="1" t="str">
        <f t="shared" si="0"/>
        <v>포연 6호</v>
      </c>
      <c r="D14" s="1" t="str">
        <f t="shared" si="1"/>
        <v>용보 × 적령</v>
      </c>
      <c r="E14" s="1" t="s">
        <v>16</v>
      </c>
      <c r="F14" s="19" t="s">
        <v>199</v>
      </c>
      <c r="G14" s="19" t="s">
        <v>208</v>
      </c>
      <c r="H14" s="19" t="s">
        <v>337</v>
      </c>
      <c r="I14" s="1" t="s">
        <v>24</v>
      </c>
      <c r="J14" s="1" t="s">
        <v>31</v>
      </c>
      <c r="K14" s="1" t="s">
        <v>31</v>
      </c>
      <c r="M14" s="21">
        <f t="shared" si="2"/>
        <v>43935</v>
      </c>
      <c r="N14" s="21">
        <f t="shared" si="3"/>
        <v>43983</v>
      </c>
      <c r="O14" s="21">
        <f t="shared" si="4"/>
        <v>44079</v>
      </c>
      <c r="P14" s="1">
        <f t="shared" si="5"/>
        <v>144</v>
      </c>
      <c r="Q14" s="1">
        <f t="shared" si="6"/>
        <v>96</v>
      </c>
    </row>
    <row r="15" spans="1:17">
      <c r="A15" s="1">
        <v>2020</v>
      </c>
      <c r="B15" s="1" t="s">
        <v>333</v>
      </c>
      <c r="C15" s="1" t="str">
        <f t="shared" si="0"/>
        <v>포연 6호</v>
      </c>
      <c r="D15" s="1" t="str">
        <f t="shared" si="1"/>
        <v>용보 × 적령</v>
      </c>
      <c r="E15" s="1" t="s">
        <v>17</v>
      </c>
      <c r="F15" s="19" t="s">
        <v>338</v>
      </c>
      <c r="G15" s="19" t="s">
        <v>211</v>
      </c>
      <c r="H15" s="19" t="s">
        <v>339</v>
      </c>
      <c r="I15" s="1" t="s">
        <v>31</v>
      </c>
      <c r="J15" s="1" t="s">
        <v>31</v>
      </c>
      <c r="K15" s="1" t="s">
        <v>31</v>
      </c>
      <c r="M15" s="21">
        <f t="shared" si="2"/>
        <v>43922</v>
      </c>
      <c r="N15" s="21">
        <f t="shared" si="3"/>
        <v>43986</v>
      </c>
      <c r="O15" s="21">
        <f t="shared" si="4"/>
        <v>44078</v>
      </c>
      <c r="P15" s="1">
        <f t="shared" si="5"/>
        <v>156</v>
      </c>
      <c r="Q15" s="1">
        <f t="shared" si="6"/>
        <v>92</v>
      </c>
    </row>
    <row r="16" spans="1:17">
      <c r="A16" s="1">
        <v>2020</v>
      </c>
      <c r="B16" s="1" t="s">
        <v>333</v>
      </c>
      <c r="C16" s="1" t="str">
        <f t="shared" si="0"/>
        <v>포연 6호</v>
      </c>
      <c r="D16" s="1" t="str">
        <f t="shared" si="1"/>
        <v>용보 × 적령</v>
      </c>
      <c r="E16" s="1" t="s">
        <v>18</v>
      </c>
      <c r="F16" s="19" t="s">
        <v>190</v>
      </c>
      <c r="G16" s="19" t="s">
        <v>185</v>
      </c>
      <c r="H16" s="19" t="s">
        <v>298</v>
      </c>
      <c r="I16" s="1" t="s">
        <v>24</v>
      </c>
      <c r="J16" s="1" t="s">
        <v>31</v>
      </c>
      <c r="K16" s="1" t="s">
        <v>31</v>
      </c>
      <c r="L16" s="1" t="s">
        <v>335</v>
      </c>
      <c r="M16" s="21">
        <f t="shared" si="2"/>
        <v>43937</v>
      </c>
      <c r="N16" s="21">
        <f t="shared" si="3"/>
        <v>43980</v>
      </c>
      <c r="O16" s="21">
        <f t="shared" si="4"/>
        <v>44069</v>
      </c>
      <c r="P16" s="1">
        <f t="shared" si="5"/>
        <v>132</v>
      </c>
      <c r="Q16" s="1">
        <f t="shared" si="6"/>
        <v>89</v>
      </c>
    </row>
    <row r="17" spans="1:17">
      <c r="A17" s="1">
        <v>2020</v>
      </c>
      <c r="B17" s="1" t="s">
        <v>333</v>
      </c>
      <c r="C17" s="1" t="str">
        <f t="shared" si="0"/>
        <v>포연 6호</v>
      </c>
      <c r="D17" s="1" t="str">
        <f t="shared" si="1"/>
        <v>용보 × 적령</v>
      </c>
      <c r="E17" s="1" t="s">
        <v>19</v>
      </c>
      <c r="F17" s="19" t="s">
        <v>330</v>
      </c>
      <c r="G17" s="19" t="s">
        <v>28</v>
      </c>
      <c r="H17" s="19" t="s">
        <v>28</v>
      </c>
      <c r="I17" s="1" t="s">
        <v>28</v>
      </c>
      <c r="J17" s="1" t="s">
        <v>28</v>
      </c>
      <c r="K17" s="1" t="s">
        <v>24</v>
      </c>
      <c r="L17" s="1" t="s">
        <v>332</v>
      </c>
      <c r="M17" s="21">
        <f t="shared" si="2"/>
        <v>43923</v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2020</v>
      </c>
      <c r="B18" s="1" t="s">
        <v>164</v>
      </c>
      <c r="C18" s="1" t="str">
        <f t="shared" si="0"/>
        <v>포연 7호</v>
      </c>
      <c r="D18" s="1" t="str">
        <f t="shared" si="1"/>
        <v>용보 × 홍부사</v>
      </c>
      <c r="E18" s="1" t="s">
        <v>12</v>
      </c>
      <c r="F18" s="19" t="s">
        <v>210</v>
      </c>
      <c r="G18" s="19" t="s">
        <v>188</v>
      </c>
      <c r="H18" s="19" t="s">
        <v>194</v>
      </c>
      <c r="I18" s="1" t="s">
        <v>31</v>
      </c>
      <c r="J18" s="1" t="s">
        <v>24</v>
      </c>
      <c r="K18" s="1" t="s">
        <v>24</v>
      </c>
      <c r="L18" s="1" t="s">
        <v>342</v>
      </c>
      <c r="M18" s="21">
        <f t="shared" si="2"/>
        <v>43933</v>
      </c>
      <c r="N18" s="21">
        <f t="shared" si="3"/>
        <v>43985</v>
      </c>
      <c r="O18" s="21">
        <f t="shared" si="4"/>
        <v>44076</v>
      </c>
      <c r="P18" s="1">
        <f t="shared" si="5"/>
        <v>143</v>
      </c>
      <c r="Q18" s="1">
        <f t="shared" si="6"/>
        <v>91</v>
      </c>
    </row>
    <row r="19" spans="1:17">
      <c r="A19" s="1">
        <v>2020</v>
      </c>
      <c r="B19" s="1" t="s">
        <v>164</v>
      </c>
      <c r="C19" s="1" t="str">
        <f t="shared" si="0"/>
        <v>포연 7호</v>
      </c>
      <c r="D19" s="1" t="str">
        <f t="shared" si="1"/>
        <v>용보 × 홍부사</v>
      </c>
      <c r="E19" s="1" t="s">
        <v>13</v>
      </c>
      <c r="F19" s="19" t="s">
        <v>193</v>
      </c>
      <c r="G19" s="19" t="s">
        <v>188</v>
      </c>
      <c r="H19" s="19" t="s">
        <v>28</v>
      </c>
      <c r="I19" s="1" t="s">
        <v>24</v>
      </c>
      <c r="J19" s="1" t="s">
        <v>24</v>
      </c>
      <c r="K19" s="1" t="s">
        <v>24</v>
      </c>
      <c r="M19" s="21">
        <f t="shared" si="2"/>
        <v>43940</v>
      </c>
      <c r="N19" s="21">
        <f t="shared" si="3"/>
        <v>43985</v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2020</v>
      </c>
      <c r="B20" s="1" t="s">
        <v>163</v>
      </c>
      <c r="C20" s="1" t="str">
        <f t="shared" si="0"/>
        <v>포연 7호</v>
      </c>
      <c r="D20" s="1" t="str">
        <f t="shared" si="1"/>
        <v>용보 × 홍부사</v>
      </c>
      <c r="E20" s="1" t="s">
        <v>14</v>
      </c>
      <c r="F20" s="19" t="s">
        <v>204</v>
      </c>
      <c r="G20" s="19" t="s">
        <v>28</v>
      </c>
      <c r="H20" s="19" t="s">
        <v>28</v>
      </c>
      <c r="I20" s="1" t="s">
        <v>31</v>
      </c>
      <c r="J20" s="1" t="s">
        <v>31</v>
      </c>
      <c r="K20" s="1" t="s">
        <v>59</v>
      </c>
      <c r="M20" s="21">
        <f t="shared" si="2"/>
        <v>43941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2020</v>
      </c>
      <c r="B21" s="1" t="s">
        <v>163</v>
      </c>
      <c r="C21" s="1" t="str">
        <f t="shared" si="0"/>
        <v>포연 7호</v>
      </c>
      <c r="D21" s="1" t="str">
        <f t="shared" si="1"/>
        <v>용보 × 홍부사</v>
      </c>
      <c r="E21" s="1" t="s">
        <v>15</v>
      </c>
      <c r="F21" s="19" t="s">
        <v>193</v>
      </c>
      <c r="G21" s="19" t="s">
        <v>191</v>
      </c>
      <c r="H21" s="19" t="s">
        <v>298</v>
      </c>
      <c r="I21" s="1" t="s">
        <v>31</v>
      </c>
      <c r="J21" s="1" t="s">
        <v>31</v>
      </c>
      <c r="K21" s="1" t="s">
        <v>24</v>
      </c>
      <c r="M21" s="21">
        <f t="shared" si="2"/>
        <v>43940</v>
      </c>
      <c r="N21" s="21">
        <f t="shared" si="3"/>
        <v>43982</v>
      </c>
      <c r="O21" s="21">
        <f t="shared" si="4"/>
        <v>44069</v>
      </c>
      <c r="P21" s="1">
        <f t="shared" si="5"/>
        <v>129</v>
      </c>
      <c r="Q21" s="1">
        <f t="shared" si="6"/>
        <v>87</v>
      </c>
    </row>
    <row r="22" spans="1:17">
      <c r="A22" s="1">
        <v>2020</v>
      </c>
      <c r="B22" s="1" t="s">
        <v>163</v>
      </c>
      <c r="C22" s="1" t="str">
        <f t="shared" si="0"/>
        <v>포연 7호</v>
      </c>
      <c r="D22" s="1" t="str">
        <f t="shared" si="1"/>
        <v>용보 × 홍부사</v>
      </c>
      <c r="E22" s="1" t="s">
        <v>16</v>
      </c>
      <c r="F22" s="19" t="s">
        <v>210</v>
      </c>
      <c r="G22" s="19" t="s">
        <v>188</v>
      </c>
      <c r="H22" s="19" t="s">
        <v>194</v>
      </c>
      <c r="I22" s="1" t="s">
        <v>24</v>
      </c>
      <c r="J22" s="1" t="s">
        <v>31</v>
      </c>
      <c r="K22" s="1" t="s">
        <v>31</v>
      </c>
      <c r="M22" s="21">
        <f t="shared" si="2"/>
        <v>43933</v>
      </c>
      <c r="N22" s="21">
        <f t="shared" si="3"/>
        <v>43985</v>
      </c>
      <c r="O22" s="21">
        <f t="shared" si="4"/>
        <v>44076</v>
      </c>
      <c r="P22" s="1">
        <f t="shared" si="5"/>
        <v>143</v>
      </c>
      <c r="Q22" s="1">
        <f t="shared" si="6"/>
        <v>91</v>
      </c>
    </row>
    <row r="23" spans="1:17">
      <c r="A23" s="1">
        <v>2020</v>
      </c>
      <c r="B23" s="1" t="s">
        <v>163</v>
      </c>
      <c r="C23" s="1" t="str">
        <f t="shared" si="0"/>
        <v>포연 7호</v>
      </c>
      <c r="D23" s="1" t="str">
        <f t="shared" si="1"/>
        <v>용보 × 홍부사</v>
      </c>
      <c r="E23" s="1" t="s">
        <v>17</v>
      </c>
      <c r="F23" s="19" t="s">
        <v>281</v>
      </c>
      <c r="G23" s="19" t="s">
        <v>232</v>
      </c>
      <c r="H23" s="19" t="s">
        <v>212</v>
      </c>
      <c r="I23" s="1" t="s">
        <v>31</v>
      </c>
      <c r="J23" s="1" t="s">
        <v>31</v>
      </c>
      <c r="K23" s="1" t="s">
        <v>24</v>
      </c>
      <c r="M23" s="21">
        <f t="shared" si="2"/>
        <v>43921</v>
      </c>
      <c r="N23" s="21">
        <f t="shared" si="3"/>
        <v>43984</v>
      </c>
      <c r="O23" s="21">
        <f t="shared" si="4"/>
        <v>44068</v>
      </c>
      <c r="P23" s="1">
        <f t="shared" si="5"/>
        <v>147</v>
      </c>
      <c r="Q23" s="1">
        <f t="shared" si="6"/>
        <v>84</v>
      </c>
    </row>
    <row r="24" spans="1:17">
      <c r="A24" s="1">
        <v>2020</v>
      </c>
      <c r="B24" s="1" t="s">
        <v>163</v>
      </c>
      <c r="C24" s="1" t="str">
        <f t="shared" si="0"/>
        <v>포연 7호</v>
      </c>
      <c r="D24" s="1" t="str">
        <f t="shared" si="1"/>
        <v>용보 × 홍부사</v>
      </c>
      <c r="E24" s="1" t="s">
        <v>18</v>
      </c>
      <c r="F24" s="19" t="s">
        <v>223</v>
      </c>
      <c r="G24" s="19" t="s">
        <v>200</v>
      </c>
      <c r="H24" s="19" t="s">
        <v>298</v>
      </c>
      <c r="I24" s="1" t="s">
        <v>31</v>
      </c>
      <c r="J24" s="1" t="s">
        <v>31</v>
      </c>
      <c r="K24" s="1" t="s">
        <v>31</v>
      </c>
      <c r="L24" s="1" t="s">
        <v>335</v>
      </c>
      <c r="M24" s="21">
        <f t="shared" si="2"/>
        <v>43934</v>
      </c>
      <c r="N24" s="21">
        <f t="shared" si="3"/>
        <v>43978</v>
      </c>
      <c r="O24" s="21">
        <f t="shared" si="4"/>
        <v>44069</v>
      </c>
      <c r="P24" s="1">
        <f t="shared" si="5"/>
        <v>135</v>
      </c>
      <c r="Q24" s="1">
        <f t="shared" si="6"/>
        <v>91</v>
      </c>
    </row>
    <row r="25" spans="1:17">
      <c r="A25" s="1">
        <v>2020</v>
      </c>
      <c r="B25" s="1" t="s">
        <v>163</v>
      </c>
      <c r="C25" s="1" t="str">
        <f t="shared" si="0"/>
        <v>포연 7호</v>
      </c>
      <c r="D25" s="1" t="str">
        <f t="shared" si="1"/>
        <v>용보 × 홍부사</v>
      </c>
      <c r="E25" s="1" t="s">
        <v>19</v>
      </c>
      <c r="F25" s="19" t="s">
        <v>205</v>
      </c>
      <c r="G25" s="19" t="s">
        <v>28</v>
      </c>
      <c r="H25" s="19" t="s">
        <v>28</v>
      </c>
      <c r="I25" s="1" t="s">
        <v>28</v>
      </c>
      <c r="J25" s="1" t="s">
        <v>28</v>
      </c>
      <c r="K25" s="1" t="s">
        <v>24</v>
      </c>
      <c r="L25" s="1" t="s">
        <v>343</v>
      </c>
      <c r="M25" s="21">
        <f t="shared" si="2"/>
        <v>43931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2020</v>
      </c>
      <c r="B26" s="1" t="s">
        <v>340</v>
      </c>
      <c r="C26" s="1" t="str">
        <f t="shared" si="0"/>
        <v>원교 라-53</v>
      </c>
      <c r="D26" s="1" t="str">
        <f t="shared" si="1"/>
        <v>Italia × Perlon</v>
      </c>
      <c r="E26" s="1" t="s">
        <v>12</v>
      </c>
      <c r="F26" s="19" t="s">
        <v>210</v>
      </c>
      <c r="G26" s="19" t="s">
        <v>247</v>
      </c>
      <c r="H26" s="19" t="s">
        <v>258</v>
      </c>
      <c r="I26" s="1" t="s">
        <v>24</v>
      </c>
      <c r="J26" s="1" t="s">
        <v>24</v>
      </c>
      <c r="K26" s="1" t="s">
        <v>24</v>
      </c>
      <c r="L26" s="1" t="s">
        <v>53</v>
      </c>
      <c r="M26" s="21">
        <f t="shared" si="2"/>
        <v>43933</v>
      </c>
      <c r="N26" s="21">
        <f t="shared" si="3"/>
        <v>43987</v>
      </c>
      <c r="O26" s="21">
        <f t="shared" si="4"/>
        <v>44102</v>
      </c>
      <c r="P26" s="1">
        <f t="shared" si="5"/>
        <v>169</v>
      </c>
      <c r="Q26" s="1">
        <f t="shared" si="6"/>
        <v>115</v>
      </c>
    </row>
    <row r="27" spans="1:17">
      <c r="A27" s="1">
        <v>2020</v>
      </c>
      <c r="B27" s="1" t="s">
        <v>340</v>
      </c>
      <c r="C27" s="1" t="str">
        <f t="shared" si="0"/>
        <v>원교 라-53</v>
      </c>
      <c r="D27" s="1" t="str">
        <f t="shared" si="1"/>
        <v>Italia × Perlon</v>
      </c>
      <c r="E27" s="1" t="s">
        <v>13</v>
      </c>
      <c r="F27" s="19" t="s">
        <v>344</v>
      </c>
      <c r="G27" s="19" t="s">
        <v>208</v>
      </c>
      <c r="H27" s="19" t="s">
        <v>271</v>
      </c>
      <c r="I27" s="1" t="s">
        <v>24</v>
      </c>
      <c r="J27" s="1" t="s">
        <v>24</v>
      </c>
      <c r="K27" s="1" t="s">
        <v>24</v>
      </c>
      <c r="M27" s="21">
        <f t="shared" si="2"/>
        <v>43945</v>
      </c>
      <c r="N27" s="21">
        <f t="shared" si="3"/>
        <v>43983</v>
      </c>
      <c r="O27" s="21">
        <f t="shared" si="4"/>
        <v>44092</v>
      </c>
      <c r="P27" s="1">
        <f t="shared" si="5"/>
        <v>147</v>
      </c>
      <c r="Q27" s="1">
        <f t="shared" si="6"/>
        <v>109</v>
      </c>
    </row>
    <row r="28" spans="1:17">
      <c r="A28" s="1">
        <v>2020</v>
      </c>
      <c r="B28" s="1" t="s">
        <v>341</v>
      </c>
      <c r="C28" s="1" t="str">
        <f t="shared" si="0"/>
        <v>원교 라-53</v>
      </c>
      <c r="D28" s="1" t="str">
        <f t="shared" si="1"/>
        <v>Italia × Perlon</v>
      </c>
      <c r="E28" s="1" t="s">
        <v>14</v>
      </c>
      <c r="F28" s="19" t="s">
        <v>345</v>
      </c>
      <c r="G28" s="19" t="s">
        <v>188</v>
      </c>
      <c r="H28" s="19" t="s">
        <v>346</v>
      </c>
      <c r="I28" s="1" t="s">
        <v>31</v>
      </c>
      <c r="J28" s="1" t="s">
        <v>31</v>
      </c>
      <c r="K28" s="1" t="s">
        <v>24</v>
      </c>
      <c r="M28" s="21">
        <f t="shared" si="2"/>
        <v>43951</v>
      </c>
      <c r="N28" s="21">
        <f t="shared" si="3"/>
        <v>43985</v>
      </c>
      <c r="O28" s="21">
        <f t="shared" si="4"/>
        <v>44091</v>
      </c>
      <c r="P28" s="1">
        <f t="shared" si="5"/>
        <v>140</v>
      </c>
      <c r="Q28" s="1">
        <f t="shared" si="6"/>
        <v>106</v>
      </c>
    </row>
    <row r="29" spans="1:17">
      <c r="A29" s="1">
        <v>2020</v>
      </c>
      <c r="B29" s="1" t="s">
        <v>341</v>
      </c>
      <c r="C29" s="1" t="str">
        <f t="shared" si="0"/>
        <v>원교 라-53</v>
      </c>
      <c r="D29" s="1" t="str">
        <f t="shared" si="1"/>
        <v>Italia × Perlon</v>
      </c>
      <c r="E29" s="1" t="s">
        <v>15</v>
      </c>
      <c r="F29" s="19" t="s">
        <v>204</v>
      </c>
      <c r="G29" s="19" t="s">
        <v>247</v>
      </c>
      <c r="H29" s="19" t="s">
        <v>339</v>
      </c>
      <c r="I29" s="1" t="s">
        <v>31</v>
      </c>
      <c r="J29" s="1" t="s">
        <v>31</v>
      </c>
      <c r="K29" s="1" t="s">
        <v>31</v>
      </c>
      <c r="M29" s="21">
        <f t="shared" si="2"/>
        <v>43941</v>
      </c>
      <c r="N29" s="21">
        <f t="shared" si="3"/>
        <v>43987</v>
      </c>
      <c r="O29" s="21">
        <f t="shared" si="4"/>
        <v>44078</v>
      </c>
      <c r="P29" s="1">
        <f t="shared" si="5"/>
        <v>137</v>
      </c>
      <c r="Q29" s="1">
        <f t="shared" si="6"/>
        <v>91</v>
      </c>
    </row>
    <row r="30" spans="1:17">
      <c r="A30" s="1">
        <v>2020</v>
      </c>
      <c r="B30" s="1" t="s">
        <v>341</v>
      </c>
      <c r="C30" s="1" t="str">
        <f t="shared" si="0"/>
        <v>원교 라-53</v>
      </c>
      <c r="D30" s="1" t="str">
        <f t="shared" si="1"/>
        <v>Italia × Perlon</v>
      </c>
      <c r="E30" s="1" t="s">
        <v>16</v>
      </c>
      <c r="F30" s="19" t="s">
        <v>210</v>
      </c>
      <c r="G30" s="19" t="s">
        <v>249</v>
      </c>
      <c r="H30" s="19" t="s">
        <v>233</v>
      </c>
      <c r="I30" s="1" t="s">
        <v>24</v>
      </c>
      <c r="J30" s="1" t="s">
        <v>31</v>
      </c>
      <c r="K30" s="1" t="s">
        <v>24</v>
      </c>
      <c r="M30" s="21">
        <f t="shared" si="2"/>
        <v>43933</v>
      </c>
      <c r="N30" s="21">
        <f t="shared" si="3"/>
        <v>43991</v>
      </c>
      <c r="O30" s="21">
        <f t="shared" si="4"/>
        <v>44086</v>
      </c>
      <c r="P30" s="1">
        <f t="shared" si="5"/>
        <v>153</v>
      </c>
      <c r="Q30" s="1">
        <f t="shared" si="6"/>
        <v>95</v>
      </c>
    </row>
    <row r="31" spans="1:17">
      <c r="A31" s="1">
        <v>2020</v>
      </c>
      <c r="B31" s="1" t="s">
        <v>341</v>
      </c>
      <c r="C31" s="1" t="str">
        <f t="shared" si="0"/>
        <v>원교 라-53</v>
      </c>
      <c r="D31" s="1" t="str">
        <f t="shared" si="1"/>
        <v>Italia × Perlon</v>
      </c>
      <c r="E31" s="1" t="s">
        <v>17</v>
      </c>
      <c r="F31" s="19" t="s">
        <v>264</v>
      </c>
      <c r="G31" s="19" t="s">
        <v>255</v>
      </c>
      <c r="H31" s="19" t="s">
        <v>263</v>
      </c>
      <c r="I31" s="1" t="s">
        <v>31</v>
      </c>
      <c r="J31" s="1" t="s">
        <v>31</v>
      </c>
      <c r="K31" s="1" t="s">
        <v>31</v>
      </c>
      <c r="M31" s="21">
        <f t="shared" si="2"/>
        <v>43926</v>
      </c>
      <c r="N31" s="21">
        <f t="shared" si="3"/>
        <v>43988</v>
      </c>
      <c r="O31" s="21">
        <f t="shared" si="4"/>
        <v>44061</v>
      </c>
      <c r="P31" s="1">
        <f t="shared" si="5"/>
        <v>135</v>
      </c>
      <c r="Q31" s="1">
        <f t="shared" si="6"/>
        <v>73</v>
      </c>
    </row>
    <row r="32" spans="1:17">
      <c r="A32" s="1">
        <v>2020</v>
      </c>
      <c r="B32" s="1" t="s">
        <v>341</v>
      </c>
      <c r="C32" s="1" t="str">
        <f t="shared" si="0"/>
        <v>원교 라-53</v>
      </c>
      <c r="D32" s="1" t="str">
        <f t="shared" si="1"/>
        <v>Italia × Perlon</v>
      </c>
      <c r="E32" s="1" t="s">
        <v>18</v>
      </c>
      <c r="F32" s="19" t="s">
        <v>223</v>
      </c>
      <c r="G32" s="19" t="s">
        <v>185</v>
      </c>
      <c r="H32" s="19" t="s">
        <v>287</v>
      </c>
      <c r="I32" s="1" t="s">
        <v>24</v>
      </c>
      <c r="J32" s="1" t="s">
        <v>31</v>
      </c>
      <c r="K32" s="1" t="s">
        <v>31</v>
      </c>
      <c r="L32" s="1" t="s">
        <v>38</v>
      </c>
      <c r="M32" s="21">
        <f t="shared" si="2"/>
        <v>43934</v>
      </c>
      <c r="N32" s="21">
        <f t="shared" si="3"/>
        <v>43980</v>
      </c>
      <c r="O32" s="21">
        <f t="shared" si="4"/>
        <v>44097</v>
      </c>
      <c r="P32" s="1">
        <f t="shared" si="5"/>
        <v>163</v>
      </c>
      <c r="Q32" s="1">
        <f t="shared" si="6"/>
        <v>117</v>
      </c>
    </row>
    <row r="33" spans="1:17">
      <c r="A33" s="1">
        <v>2020</v>
      </c>
      <c r="B33" s="1" t="s">
        <v>341</v>
      </c>
      <c r="C33" s="1" t="str">
        <f t="shared" si="0"/>
        <v>원교 라-53</v>
      </c>
      <c r="D33" s="1" t="str">
        <f t="shared" si="1"/>
        <v>Italia × Perlon</v>
      </c>
      <c r="E33" s="1" t="s">
        <v>19</v>
      </c>
      <c r="F33" s="19" t="s">
        <v>338</v>
      </c>
      <c r="G33" s="19" t="s">
        <v>28</v>
      </c>
      <c r="H33" s="19" t="s">
        <v>28</v>
      </c>
      <c r="I33" s="1" t="s">
        <v>28</v>
      </c>
      <c r="J33" s="1" t="s">
        <v>28</v>
      </c>
      <c r="K33" s="1" t="s">
        <v>24</v>
      </c>
      <c r="L33" s="1" t="s">
        <v>332</v>
      </c>
      <c r="M33" s="21">
        <f t="shared" si="2"/>
        <v>43922</v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2020</v>
      </c>
      <c r="B34" s="1" t="s">
        <v>351</v>
      </c>
      <c r="C34" s="1" t="str">
        <f t="shared" si="0"/>
        <v>원교 라-54</v>
      </c>
      <c r="D34" s="1" t="str">
        <f t="shared" si="1"/>
        <v>Hongisul × Tamnara</v>
      </c>
      <c r="E34" s="1" t="s">
        <v>12</v>
      </c>
      <c r="F34" s="19" t="s">
        <v>199</v>
      </c>
      <c r="G34" s="19" t="s">
        <v>232</v>
      </c>
      <c r="H34" s="19" t="s">
        <v>327</v>
      </c>
      <c r="I34" s="1" t="s">
        <v>24</v>
      </c>
      <c r="J34" s="1" t="s">
        <v>24</v>
      </c>
      <c r="K34" s="1" t="s">
        <v>24</v>
      </c>
      <c r="L34" s="1" t="s">
        <v>53</v>
      </c>
      <c r="M34" s="21">
        <f t="shared" si="2"/>
        <v>43935</v>
      </c>
      <c r="N34" s="21">
        <f t="shared" si="3"/>
        <v>43984</v>
      </c>
      <c r="O34" s="21">
        <f t="shared" si="4"/>
        <v>44083</v>
      </c>
      <c r="P34" s="1">
        <f t="shared" si="5"/>
        <v>148</v>
      </c>
      <c r="Q34" s="1">
        <f t="shared" si="6"/>
        <v>99</v>
      </c>
    </row>
    <row r="35" spans="1:17">
      <c r="A35" s="1">
        <v>2020</v>
      </c>
      <c r="B35" s="1" t="s">
        <v>351</v>
      </c>
      <c r="C35" s="1" t="str">
        <f t="shared" si="0"/>
        <v>원교 라-54</v>
      </c>
      <c r="D35" s="1" t="str">
        <f t="shared" si="1"/>
        <v>Hongisul × Tamnara</v>
      </c>
      <c r="E35" s="1" t="s">
        <v>13</v>
      </c>
      <c r="F35" s="19" t="s">
        <v>252</v>
      </c>
      <c r="G35" s="19" t="s">
        <v>208</v>
      </c>
      <c r="H35" s="19" t="s">
        <v>189</v>
      </c>
      <c r="I35" s="1" t="s">
        <v>24</v>
      </c>
      <c r="J35" s="1" t="s">
        <v>24</v>
      </c>
      <c r="K35" s="1" t="s">
        <v>24</v>
      </c>
      <c r="M35" s="21">
        <f t="shared" si="2"/>
        <v>43939</v>
      </c>
      <c r="N35" s="21">
        <f t="shared" si="3"/>
        <v>43983</v>
      </c>
      <c r="O35" s="21">
        <f t="shared" si="4"/>
        <v>44075</v>
      </c>
      <c r="P35" s="1">
        <f t="shared" si="5"/>
        <v>136</v>
      </c>
      <c r="Q35" s="1">
        <f t="shared" si="6"/>
        <v>92</v>
      </c>
    </row>
    <row r="36" spans="1:17">
      <c r="A36" s="1">
        <v>2020</v>
      </c>
      <c r="B36" s="1" t="s">
        <v>350</v>
      </c>
      <c r="C36" s="1" t="str">
        <f t="shared" si="0"/>
        <v>원교 라-54</v>
      </c>
      <c r="D36" s="1" t="str">
        <f t="shared" si="1"/>
        <v>Hongisul × Tamnara</v>
      </c>
      <c r="E36" s="1" t="s">
        <v>14</v>
      </c>
      <c r="F36" s="19" t="s">
        <v>336</v>
      </c>
      <c r="G36" s="19" t="s">
        <v>188</v>
      </c>
      <c r="H36" s="19" t="s">
        <v>346</v>
      </c>
      <c r="I36" s="1" t="s">
        <v>31</v>
      </c>
      <c r="J36" s="1" t="s">
        <v>31</v>
      </c>
      <c r="K36" s="1" t="s">
        <v>24</v>
      </c>
      <c r="M36" s="21">
        <f t="shared" si="2"/>
        <v>43949</v>
      </c>
      <c r="N36" s="21">
        <f t="shared" si="3"/>
        <v>43985</v>
      </c>
      <c r="O36" s="21">
        <f t="shared" si="4"/>
        <v>44091</v>
      </c>
      <c r="P36" s="1">
        <f t="shared" si="5"/>
        <v>142</v>
      </c>
      <c r="Q36" s="1">
        <f t="shared" si="6"/>
        <v>106</v>
      </c>
    </row>
    <row r="37" spans="1:17">
      <c r="A37" s="1">
        <v>2020</v>
      </c>
      <c r="B37" s="1" t="s">
        <v>350</v>
      </c>
      <c r="C37" s="1" t="str">
        <f t="shared" si="0"/>
        <v>원교 라-54</v>
      </c>
      <c r="D37" s="1" t="str">
        <f t="shared" si="1"/>
        <v>Hongisul × Tamnara</v>
      </c>
      <c r="E37" s="1" t="s">
        <v>15</v>
      </c>
      <c r="F37" s="19" t="s">
        <v>328</v>
      </c>
      <c r="G37" s="19" t="s">
        <v>208</v>
      </c>
      <c r="H37" s="19" t="s">
        <v>275</v>
      </c>
      <c r="I37" s="1" t="s">
        <v>31</v>
      </c>
      <c r="J37" s="1" t="s">
        <v>31</v>
      </c>
      <c r="K37" s="1" t="s">
        <v>24</v>
      </c>
      <c r="M37" s="21">
        <f t="shared" si="2"/>
        <v>43947</v>
      </c>
      <c r="N37" s="21">
        <f t="shared" si="3"/>
        <v>43983</v>
      </c>
      <c r="O37" s="21">
        <f t="shared" si="4"/>
        <v>44071</v>
      </c>
      <c r="P37" s="1">
        <f t="shared" si="5"/>
        <v>124</v>
      </c>
      <c r="Q37" s="1">
        <f t="shared" si="6"/>
        <v>88</v>
      </c>
    </row>
    <row r="38" spans="1:17">
      <c r="A38" s="1">
        <v>2020</v>
      </c>
      <c r="B38" s="1" t="s">
        <v>350</v>
      </c>
      <c r="C38" s="1" t="str">
        <f t="shared" si="0"/>
        <v>원교 라-54</v>
      </c>
      <c r="D38" s="1" t="str">
        <f t="shared" si="1"/>
        <v>Hongisul × Tamnara</v>
      </c>
      <c r="E38" s="1" t="s">
        <v>16</v>
      </c>
      <c r="F38" s="19" t="s">
        <v>197</v>
      </c>
      <c r="G38" s="19" t="s">
        <v>206</v>
      </c>
      <c r="H38" s="19" t="s">
        <v>298</v>
      </c>
      <c r="I38" s="1" t="s">
        <v>24</v>
      </c>
      <c r="J38" s="1" t="s">
        <v>31</v>
      </c>
      <c r="K38" s="1" t="s">
        <v>31</v>
      </c>
      <c r="M38" s="21">
        <f t="shared" si="2"/>
        <v>43932</v>
      </c>
      <c r="N38" s="21">
        <f t="shared" si="3"/>
        <v>43981</v>
      </c>
      <c r="O38" s="21">
        <f t="shared" si="4"/>
        <v>44069</v>
      </c>
      <c r="P38" s="1">
        <f t="shared" si="5"/>
        <v>137</v>
      </c>
      <c r="Q38" s="1">
        <f t="shared" si="6"/>
        <v>88</v>
      </c>
    </row>
    <row r="39" spans="1:17">
      <c r="A39" s="1">
        <v>2020</v>
      </c>
      <c r="B39" s="1" t="s">
        <v>350</v>
      </c>
      <c r="C39" s="1" t="str">
        <f t="shared" si="0"/>
        <v>원교 라-54</v>
      </c>
      <c r="D39" s="1" t="str">
        <f t="shared" si="1"/>
        <v>Hongisul × Tamnara</v>
      </c>
      <c r="E39" s="1" t="s">
        <v>17</v>
      </c>
      <c r="F39" s="19" t="s">
        <v>348</v>
      </c>
      <c r="G39" s="19" t="s">
        <v>232</v>
      </c>
      <c r="H39" s="19" t="s">
        <v>212</v>
      </c>
      <c r="I39" s="1" t="s">
        <v>31</v>
      </c>
      <c r="J39" s="1" t="s">
        <v>31</v>
      </c>
      <c r="K39" s="1" t="s">
        <v>31</v>
      </c>
      <c r="M39" s="21">
        <f t="shared" si="2"/>
        <v>43924</v>
      </c>
      <c r="N39" s="21">
        <f t="shared" si="3"/>
        <v>43984</v>
      </c>
      <c r="O39" s="21">
        <f t="shared" si="4"/>
        <v>44068</v>
      </c>
      <c r="P39" s="1">
        <f t="shared" si="5"/>
        <v>144</v>
      </c>
      <c r="Q39" s="1">
        <f t="shared" si="6"/>
        <v>84</v>
      </c>
    </row>
    <row r="40" spans="1:17">
      <c r="A40" s="1">
        <v>2020</v>
      </c>
      <c r="B40" s="1" t="s">
        <v>350</v>
      </c>
      <c r="C40" s="1" t="str">
        <f t="shared" si="0"/>
        <v>원교 라-54</v>
      </c>
      <c r="D40" s="1" t="str">
        <f t="shared" si="1"/>
        <v>Hongisul × Tamnara</v>
      </c>
      <c r="E40" s="1" t="s">
        <v>18</v>
      </c>
      <c r="F40" s="19" t="s">
        <v>223</v>
      </c>
      <c r="G40" s="19" t="s">
        <v>234</v>
      </c>
      <c r="H40" s="19" t="s">
        <v>221</v>
      </c>
      <c r="I40" s="1" t="s">
        <v>31</v>
      </c>
      <c r="J40" s="1" t="s">
        <v>31</v>
      </c>
      <c r="K40" s="1" t="s">
        <v>24</v>
      </c>
      <c r="L40" s="1" t="s">
        <v>347</v>
      </c>
      <c r="M40" s="21">
        <f t="shared" si="2"/>
        <v>43934</v>
      </c>
      <c r="N40" s="21">
        <f t="shared" si="3"/>
        <v>43977</v>
      </c>
      <c r="O40" s="21">
        <f t="shared" si="4"/>
        <v>44054</v>
      </c>
      <c r="P40" s="1">
        <f t="shared" si="5"/>
        <v>120</v>
      </c>
      <c r="Q40" s="1">
        <f t="shared" si="6"/>
        <v>77</v>
      </c>
    </row>
    <row r="41" spans="1:17">
      <c r="A41" s="1">
        <v>2020</v>
      </c>
      <c r="B41" s="1" t="s">
        <v>350</v>
      </c>
      <c r="C41" s="1" t="str">
        <f t="shared" si="0"/>
        <v>원교 라-54</v>
      </c>
      <c r="D41" s="1" t="str">
        <f t="shared" si="1"/>
        <v>Hongisul × Tamnara</v>
      </c>
      <c r="E41" s="1" t="s">
        <v>19</v>
      </c>
      <c r="F41" s="19" t="s">
        <v>349</v>
      </c>
      <c r="G41" s="19" t="s">
        <v>28</v>
      </c>
      <c r="H41" s="19" t="s">
        <v>28</v>
      </c>
      <c r="I41" s="1" t="s">
        <v>28</v>
      </c>
      <c r="J41" s="1" t="s">
        <v>28</v>
      </c>
      <c r="K41" s="1" t="s">
        <v>24</v>
      </c>
      <c r="L41" s="1" t="s">
        <v>332</v>
      </c>
      <c r="M41" s="21">
        <f t="shared" si="2"/>
        <v>43927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2020</v>
      </c>
      <c r="B42" s="1" t="s">
        <v>353</v>
      </c>
      <c r="C42" s="1" t="str">
        <f t="shared" si="0"/>
        <v>원교 라-55</v>
      </c>
      <c r="D42" s="1" t="str">
        <f t="shared" si="1"/>
        <v>Hokkou × Flame Seedless</v>
      </c>
      <c r="E42" s="1" t="s">
        <v>12</v>
      </c>
      <c r="F42" s="19" t="s">
        <v>223</v>
      </c>
      <c r="G42" s="19" t="s">
        <v>211</v>
      </c>
      <c r="H42" s="19" t="s">
        <v>194</v>
      </c>
      <c r="I42" s="1" t="s">
        <v>24</v>
      </c>
      <c r="J42" s="1" t="s">
        <v>24</v>
      </c>
      <c r="K42" s="1" t="s">
        <v>24</v>
      </c>
      <c r="L42" s="1" t="s">
        <v>53</v>
      </c>
      <c r="M42" s="21">
        <f t="shared" si="2"/>
        <v>43934</v>
      </c>
      <c r="N42" s="21">
        <f t="shared" si="3"/>
        <v>43986</v>
      </c>
      <c r="O42" s="21">
        <f t="shared" si="4"/>
        <v>44076</v>
      </c>
      <c r="P42" s="1">
        <f t="shared" si="5"/>
        <v>142</v>
      </c>
      <c r="Q42" s="1">
        <f t="shared" si="6"/>
        <v>90</v>
      </c>
    </row>
    <row r="43" spans="1:17">
      <c r="A43" s="1">
        <v>2020</v>
      </c>
      <c r="B43" s="1" t="s">
        <v>353</v>
      </c>
      <c r="C43" s="1" t="str">
        <f t="shared" si="0"/>
        <v>원교 라-55</v>
      </c>
      <c r="D43" s="1" t="str">
        <f t="shared" si="1"/>
        <v>Hokkou × Flame Seedless</v>
      </c>
      <c r="E43" s="1" t="s">
        <v>13</v>
      </c>
      <c r="F43" s="19" t="s">
        <v>193</v>
      </c>
      <c r="G43" s="19" t="s">
        <v>232</v>
      </c>
      <c r="H43" s="19" t="s">
        <v>299</v>
      </c>
      <c r="I43" s="1" t="s">
        <v>24</v>
      </c>
      <c r="J43" s="1" t="s">
        <v>24</v>
      </c>
      <c r="K43" s="1" t="s">
        <v>24</v>
      </c>
      <c r="M43" s="21">
        <f t="shared" si="2"/>
        <v>43940</v>
      </c>
      <c r="N43" s="21">
        <f t="shared" si="3"/>
        <v>43984</v>
      </c>
      <c r="O43" s="21">
        <f t="shared" si="4"/>
        <v>44070</v>
      </c>
      <c r="P43" s="1">
        <f t="shared" si="5"/>
        <v>130</v>
      </c>
      <c r="Q43" s="1">
        <f t="shared" si="6"/>
        <v>86</v>
      </c>
    </row>
    <row r="44" spans="1:17">
      <c r="A44" s="1">
        <v>2020</v>
      </c>
      <c r="B44" s="1" t="s">
        <v>352</v>
      </c>
      <c r="C44" s="1" t="str">
        <f t="shared" si="0"/>
        <v>원교 라-55</v>
      </c>
      <c r="D44" s="1" t="str">
        <f t="shared" si="1"/>
        <v>Hokkou × Flame Seedless</v>
      </c>
      <c r="E44" s="1" t="s">
        <v>14</v>
      </c>
      <c r="F44" s="19" t="s">
        <v>246</v>
      </c>
      <c r="G44" s="19" t="s">
        <v>28</v>
      </c>
      <c r="H44" s="19" t="s">
        <v>28</v>
      </c>
      <c r="I44" s="1" t="s">
        <v>31</v>
      </c>
      <c r="J44" s="1" t="s">
        <v>31</v>
      </c>
      <c r="K44" s="1" t="s">
        <v>59</v>
      </c>
      <c r="M44" s="21">
        <f t="shared" si="2"/>
        <v>43943</v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2020</v>
      </c>
      <c r="B45" s="1" t="s">
        <v>352</v>
      </c>
      <c r="C45" s="1" t="str">
        <f t="shared" si="0"/>
        <v>원교 라-55</v>
      </c>
      <c r="D45" s="1" t="str">
        <f t="shared" si="1"/>
        <v>Hokkou × Flame Seedless</v>
      </c>
      <c r="E45" s="1" t="s">
        <v>15</v>
      </c>
      <c r="F45" s="19" t="s">
        <v>246</v>
      </c>
      <c r="G45" s="19" t="s">
        <v>247</v>
      </c>
      <c r="H45" s="19" t="s">
        <v>298</v>
      </c>
      <c r="I45" s="1" t="s">
        <v>24</v>
      </c>
      <c r="J45" s="1" t="s">
        <v>31</v>
      </c>
      <c r="K45" s="1" t="s">
        <v>31</v>
      </c>
      <c r="M45" s="21">
        <f t="shared" si="2"/>
        <v>43943</v>
      </c>
      <c r="N45" s="21">
        <f t="shared" si="3"/>
        <v>43987</v>
      </c>
      <c r="O45" s="21">
        <f t="shared" si="4"/>
        <v>44069</v>
      </c>
      <c r="P45" s="1">
        <f t="shared" si="5"/>
        <v>126</v>
      </c>
      <c r="Q45" s="1">
        <f t="shared" si="6"/>
        <v>82</v>
      </c>
    </row>
    <row r="46" spans="1:17">
      <c r="A46" s="1">
        <v>2020</v>
      </c>
      <c r="B46" s="1" t="s">
        <v>352</v>
      </c>
      <c r="C46" s="1" t="str">
        <f t="shared" si="0"/>
        <v>원교 라-55</v>
      </c>
      <c r="D46" s="1" t="str">
        <f t="shared" si="1"/>
        <v>Hokkou × Flame Seedless</v>
      </c>
      <c r="E46" s="1" t="s">
        <v>16</v>
      </c>
      <c r="F46" s="19" t="s">
        <v>223</v>
      </c>
      <c r="G46" s="19" t="s">
        <v>188</v>
      </c>
      <c r="H46" s="19" t="s">
        <v>28</v>
      </c>
      <c r="I46" s="1" t="s">
        <v>31</v>
      </c>
      <c r="J46" s="1" t="s">
        <v>31</v>
      </c>
      <c r="K46" s="1" t="s">
        <v>24</v>
      </c>
      <c r="M46" s="21">
        <f t="shared" si="2"/>
        <v>43934</v>
      </c>
      <c r="N46" s="21">
        <f t="shared" si="3"/>
        <v>43985</v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2020</v>
      </c>
      <c r="B47" s="1" t="s">
        <v>352</v>
      </c>
      <c r="C47" s="1" t="str">
        <f t="shared" si="0"/>
        <v>원교 라-55</v>
      </c>
      <c r="D47" s="1" t="str">
        <f t="shared" si="1"/>
        <v>Hokkou × Flame Seedless</v>
      </c>
      <c r="E47" s="1" t="s">
        <v>17</v>
      </c>
      <c r="F47" s="19" t="s">
        <v>330</v>
      </c>
      <c r="G47" s="19" t="s">
        <v>255</v>
      </c>
      <c r="H47" s="19" t="s">
        <v>263</v>
      </c>
      <c r="I47" s="1" t="s">
        <v>31</v>
      </c>
      <c r="J47" s="1" t="s">
        <v>31</v>
      </c>
      <c r="K47" s="1" t="s">
        <v>31</v>
      </c>
      <c r="M47" s="21">
        <f t="shared" si="2"/>
        <v>43923</v>
      </c>
      <c r="N47" s="21">
        <f t="shared" si="3"/>
        <v>43988</v>
      </c>
      <c r="O47" s="21">
        <f t="shared" si="4"/>
        <v>44061</v>
      </c>
      <c r="P47" s="1">
        <f t="shared" si="5"/>
        <v>138</v>
      </c>
      <c r="Q47" s="1">
        <f t="shared" si="6"/>
        <v>73</v>
      </c>
    </row>
    <row r="48" spans="1:17">
      <c r="A48" s="1">
        <v>2020</v>
      </c>
      <c r="B48" s="1" t="s">
        <v>352</v>
      </c>
      <c r="C48" s="1" t="str">
        <f t="shared" si="0"/>
        <v>원교 라-55</v>
      </c>
      <c r="D48" s="1" t="str">
        <f t="shared" si="1"/>
        <v>Hokkou × Flame Seedless</v>
      </c>
      <c r="E48" s="1" t="s">
        <v>18</v>
      </c>
      <c r="F48" s="19" t="s">
        <v>199</v>
      </c>
      <c r="G48" s="19" t="s">
        <v>208</v>
      </c>
      <c r="H48" s="19" t="s">
        <v>243</v>
      </c>
      <c r="I48" s="1" t="s">
        <v>24</v>
      </c>
      <c r="J48" s="1" t="s">
        <v>31</v>
      </c>
      <c r="K48" s="1" t="s">
        <v>31</v>
      </c>
      <c r="L48" s="1" t="s">
        <v>347</v>
      </c>
      <c r="M48" s="21">
        <f t="shared" si="2"/>
        <v>43935</v>
      </c>
      <c r="N48" s="21">
        <f t="shared" si="3"/>
        <v>43983</v>
      </c>
      <c r="O48" s="21">
        <f t="shared" si="4"/>
        <v>44057</v>
      </c>
      <c r="P48" s="1">
        <f t="shared" si="5"/>
        <v>122</v>
      </c>
      <c r="Q48" s="1">
        <f t="shared" si="6"/>
        <v>74</v>
      </c>
    </row>
    <row r="49" spans="1:17">
      <c r="A49" s="1">
        <v>2020</v>
      </c>
      <c r="B49" s="1" t="s">
        <v>352</v>
      </c>
      <c r="C49" s="1" t="str">
        <f t="shared" si="0"/>
        <v>원교 라-55</v>
      </c>
      <c r="D49" s="1" t="str">
        <f t="shared" si="1"/>
        <v>Hokkou × Flame Seedless</v>
      </c>
      <c r="E49" s="1" t="s">
        <v>19</v>
      </c>
      <c r="F49" s="19" t="s">
        <v>331</v>
      </c>
      <c r="G49" s="19" t="s">
        <v>28</v>
      </c>
      <c r="H49" s="19" t="s">
        <v>28</v>
      </c>
      <c r="I49" s="1" t="s">
        <v>28</v>
      </c>
      <c r="J49" s="1" t="s">
        <v>28</v>
      </c>
      <c r="K49" s="1" t="s">
        <v>24</v>
      </c>
      <c r="L49" s="1" t="s">
        <v>332</v>
      </c>
      <c r="M49" s="21">
        <f t="shared" si="2"/>
        <v>43929</v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2020</v>
      </c>
      <c r="B50" s="1" t="s">
        <v>360</v>
      </c>
      <c r="C50" s="1" t="str">
        <f t="shared" si="0"/>
        <v>강원 1호</v>
      </c>
      <c r="D50" s="1" t="str">
        <f t="shared" si="1"/>
        <v>Kyoho × Campbell Early</v>
      </c>
      <c r="E50" s="1" t="s">
        <v>12</v>
      </c>
      <c r="F50" s="19" t="s">
        <v>355</v>
      </c>
      <c r="G50" s="19" t="s">
        <v>191</v>
      </c>
      <c r="H50" s="19" t="s">
        <v>327</v>
      </c>
      <c r="I50" s="1" t="s">
        <v>24</v>
      </c>
      <c r="J50" s="1" t="s">
        <v>24</v>
      </c>
      <c r="K50" s="1" t="s">
        <v>24</v>
      </c>
      <c r="L50" s="1" t="s">
        <v>53</v>
      </c>
      <c r="M50" s="21">
        <f t="shared" si="2"/>
        <v>43930</v>
      </c>
      <c r="N50" s="21">
        <f t="shared" si="3"/>
        <v>43982</v>
      </c>
      <c r="O50" s="21">
        <f t="shared" si="4"/>
        <v>44083</v>
      </c>
      <c r="P50" s="1">
        <f t="shared" si="5"/>
        <v>153</v>
      </c>
      <c r="Q50" s="1">
        <f t="shared" si="6"/>
        <v>101</v>
      </c>
    </row>
    <row r="51" spans="1:17">
      <c r="A51" s="1">
        <v>2020</v>
      </c>
      <c r="B51" s="1" t="s">
        <v>360</v>
      </c>
      <c r="C51" s="1" t="str">
        <f t="shared" si="0"/>
        <v>강원 1호</v>
      </c>
      <c r="D51" s="1" t="str">
        <f t="shared" si="1"/>
        <v>Kyoho × Campbell Early</v>
      </c>
      <c r="E51" s="1" t="s">
        <v>13</v>
      </c>
      <c r="F51" s="19" t="s">
        <v>193</v>
      </c>
      <c r="G51" s="19" t="s">
        <v>208</v>
      </c>
      <c r="H51" s="19" t="s">
        <v>346</v>
      </c>
      <c r="I51" s="1" t="s">
        <v>24</v>
      </c>
      <c r="J51" s="1" t="s">
        <v>24</v>
      </c>
      <c r="K51" s="1" t="s">
        <v>24</v>
      </c>
      <c r="L51" s="1" t="s">
        <v>356</v>
      </c>
      <c r="M51" s="21">
        <f t="shared" si="2"/>
        <v>43940</v>
      </c>
      <c r="N51" s="21">
        <f t="shared" si="3"/>
        <v>43983</v>
      </c>
      <c r="O51" s="21">
        <f t="shared" si="4"/>
        <v>44091</v>
      </c>
      <c r="P51" s="1">
        <f t="shared" si="5"/>
        <v>151</v>
      </c>
      <c r="Q51" s="1">
        <f t="shared" si="6"/>
        <v>108</v>
      </c>
    </row>
    <row r="52" spans="1:17">
      <c r="A52" s="1">
        <v>2020</v>
      </c>
      <c r="B52" s="1" t="s">
        <v>359</v>
      </c>
      <c r="C52" s="1" t="str">
        <f t="shared" si="0"/>
        <v>강원 1호</v>
      </c>
      <c r="D52" s="1" t="str">
        <f t="shared" si="1"/>
        <v>Kyoho × Campbell Early</v>
      </c>
      <c r="E52" s="1" t="s">
        <v>14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L52" s="1" t="s">
        <v>354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2020</v>
      </c>
      <c r="B53" s="1" t="s">
        <v>359</v>
      </c>
      <c r="C53" s="1" t="str">
        <f t="shared" si="0"/>
        <v>강원 1호</v>
      </c>
      <c r="D53" s="1" t="str">
        <f t="shared" si="1"/>
        <v>Kyoho × Campbell Early</v>
      </c>
      <c r="E53" s="1" t="s">
        <v>15</v>
      </c>
      <c r="F53" s="19" t="s">
        <v>193</v>
      </c>
      <c r="G53" s="19" t="s">
        <v>28</v>
      </c>
      <c r="H53" s="19" t="s">
        <v>28</v>
      </c>
      <c r="I53" s="1" t="s">
        <v>31</v>
      </c>
      <c r="J53" s="1" t="s">
        <v>31</v>
      </c>
      <c r="K53" s="1" t="s">
        <v>24</v>
      </c>
      <c r="M53" s="21">
        <f t="shared" si="2"/>
        <v>43940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2020</v>
      </c>
      <c r="B54" s="1" t="s">
        <v>359</v>
      </c>
      <c r="C54" s="1" t="str">
        <f t="shared" si="0"/>
        <v>강원 1호</v>
      </c>
      <c r="D54" s="1" t="str">
        <f t="shared" si="1"/>
        <v>Kyoho × Campbell Early</v>
      </c>
      <c r="E54" s="1" t="s">
        <v>16</v>
      </c>
      <c r="F54" s="19" t="s">
        <v>205</v>
      </c>
      <c r="G54" s="19" t="s">
        <v>232</v>
      </c>
      <c r="H54" s="19" t="s">
        <v>257</v>
      </c>
      <c r="I54" s="1" t="s">
        <v>31</v>
      </c>
      <c r="J54" s="1" t="s">
        <v>31</v>
      </c>
      <c r="K54" s="1" t="s">
        <v>24</v>
      </c>
      <c r="M54" s="21">
        <f t="shared" si="2"/>
        <v>43931</v>
      </c>
      <c r="N54" s="21">
        <f t="shared" si="3"/>
        <v>43984</v>
      </c>
      <c r="O54" s="21">
        <f t="shared" si="4"/>
        <v>44080</v>
      </c>
      <c r="P54" s="1">
        <f t="shared" si="5"/>
        <v>149</v>
      </c>
      <c r="Q54" s="1">
        <f t="shared" si="6"/>
        <v>96</v>
      </c>
    </row>
    <row r="55" spans="1:17">
      <c r="A55" s="1">
        <v>2020</v>
      </c>
      <c r="B55" s="1" t="s">
        <v>359</v>
      </c>
      <c r="C55" s="1" t="str">
        <f t="shared" si="0"/>
        <v>강원 1호</v>
      </c>
      <c r="D55" s="1" t="str">
        <f t="shared" si="1"/>
        <v>Kyoho × Campbell Early</v>
      </c>
      <c r="E55" s="1" t="s">
        <v>17</v>
      </c>
      <c r="F55" s="19" t="s">
        <v>330</v>
      </c>
      <c r="G55" s="19" t="s">
        <v>28</v>
      </c>
      <c r="H55" s="19" t="s">
        <v>28</v>
      </c>
      <c r="I55" s="1" t="s">
        <v>31</v>
      </c>
      <c r="J55" s="1" t="s">
        <v>31</v>
      </c>
      <c r="K55" s="1" t="s">
        <v>31</v>
      </c>
      <c r="M55" s="21">
        <f t="shared" si="2"/>
        <v>43923</v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2020</v>
      </c>
      <c r="B56" s="1" t="s">
        <v>359</v>
      </c>
      <c r="C56" s="1" t="str">
        <f t="shared" si="0"/>
        <v>강원 1호</v>
      </c>
      <c r="D56" s="1" t="str">
        <f t="shared" si="1"/>
        <v>Kyoho × Campbell Early</v>
      </c>
      <c r="E56" s="1" t="s">
        <v>18</v>
      </c>
      <c r="F56" s="19" t="s">
        <v>355</v>
      </c>
      <c r="G56" s="19" t="s">
        <v>200</v>
      </c>
      <c r="H56" s="19" t="s">
        <v>189</v>
      </c>
      <c r="I56" s="1" t="s">
        <v>31</v>
      </c>
      <c r="J56" s="1" t="s">
        <v>31</v>
      </c>
      <c r="K56" s="1" t="s">
        <v>31</v>
      </c>
      <c r="M56" s="21">
        <f t="shared" si="2"/>
        <v>43930</v>
      </c>
      <c r="N56" s="21">
        <f t="shared" si="3"/>
        <v>43978</v>
      </c>
      <c r="O56" s="21">
        <f t="shared" si="4"/>
        <v>44075</v>
      </c>
      <c r="P56" s="1">
        <f t="shared" si="5"/>
        <v>145</v>
      </c>
      <c r="Q56" s="1">
        <f t="shared" si="6"/>
        <v>97</v>
      </c>
    </row>
    <row r="57" spans="1:17">
      <c r="A57" s="1">
        <v>2020</v>
      </c>
      <c r="B57" s="1" t="s">
        <v>359</v>
      </c>
      <c r="C57" s="1" t="str">
        <f t="shared" si="0"/>
        <v>강원 1호</v>
      </c>
      <c r="D57" s="1" t="str">
        <f t="shared" si="1"/>
        <v>Kyoho × Campbell Early</v>
      </c>
      <c r="E57" s="1" t="s">
        <v>19</v>
      </c>
      <c r="M57" s="21" t="e">
        <f t="shared" si="2"/>
        <v>#VALUE!</v>
      </c>
      <c r="N57" s="21" t="e">
        <f t="shared" si="3"/>
        <v>#VALUE!</v>
      </c>
      <c r="O57" s="21" t="e">
        <f t="shared" si="4"/>
        <v>#VALUE!</v>
      </c>
      <c r="P57" s="1" t="e">
        <f t="shared" si="5"/>
        <v>#VALUE!</v>
      </c>
      <c r="Q57" s="1" t="e">
        <f t="shared" si="6"/>
        <v>#VALUE!</v>
      </c>
    </row>
    <row r="58" spans="1:17">
      <c r="A58" s="1">
        <v>2020</v>
      </c>
      <c r="B58" s="1" t="s">
        <v>358</v>
      </c>
      <c r="C58" s="1" t="str">
        <f t="shared" si="0"/>
        <v>원교 라-56</v>
      </c>
      <c r="D58" s="1" t="str">
        <f t="shared" si="1"/>
        <v/>
      </c>
      <c r="E58" s="1" t="s">
        <v>12</v>
      </c>
      <c r="F58" s="19" t="s">
        <v>210</v>
      </c>
      <c r="G58" s="19" t="s">
        <v>28</v>
      </c>
      <c r="H58" s="19" t="s">
        <v>28</v>
      </c>
      <c r="I58" s="1" t="s">
        <v>28</v>
      </c>
      <c r="J58" s="1" t="s">
        <v>28</v>
      </c>
      <c r="K58" s="1" t="s">
        <v>28</v>
      </c>
      <c r="M58" s="21">
        <f t="shared" si="2"/>
        <v>43933</v>
      </c>
      <c r="N58" s="21" t="str">
        <f t="shared" si="3"/>
        <v/>
      </c>
      <c r="O58" s="21" t="str">
        <f t="shared" si="4"/>
        <v/>
      </c>
      <c r="P58" s="1" t="str">
        <f t="shared" si="5"/>
        <v/>
      </c>
      <c r="Q58" s="1" t="str">
        <f t="shared" si="6"/>
        <v/>
      </c>
    </row>
    <row r="59" spans="1:17">
      <c r="A59" s="1">
        <v>2020</v>
      </c>
      <c r="B59" s="1" t="s">
        <v>358</v>
      </c>
      <c r="C59" s="1" t="str">
        <f t="shared" si="0"/>
        <v>원교 라-56</v>
      </c>
      <c r="D59" s="1" t="str">
        <f t="shared" si="1"/>
        <v/>
      </c>
      <c r="E59" s="1" t="s">
        <v>13</v>
      </c>
      <c r="F59" s="19" t="s">
        <v>184</v>
      </c>
      <c r="G59" s="19" t="s">
        <v>208</v>
      </c>
      <c r="H59" s="19" t="s">
        <v>192</v>
      </c>
      <c r="I59" s="1" t="s">
        <v>24</v>
      </c>
      <c r="J59" s="1" t="s">
        <v>24</v>
      </c>
      <c r="K59" s="1" t="s">
        <v>24</v>
      </c>
      <c r="M59" s="21">
        <f t="shared" si="2"/>
        <v>43942</v>
      </c>
      <c r="N59" s="21">
        <f t="shared" si="3"/>
        <v>43983</v>
      </c>
      <c r="O59" s="21">
        <f t="shared" si="4"/>
        <v>44094</v>
      </c>
      <c r="P59" s="1">
        <f t="shared" si="5"/>
        <v>152</v>
      </c>
      <c r="Q59" s="1">
        <f t="shared" si="6"/>
        <v>111</v>
      </c>
    </row>
    <row r="60" spans="1:17">
      <c r="A60" s="1">
        <v>2020</v>
      </c>
      <c r="B60" s="1" t="s">
        <v>357</v>
      </c>
      <c r="C60" s="1" t="str">
        <f t="shared" si="0"/>
        <v>원교 라-56</v>
      </c>
      <c r="D60" s="1" t="str">
        <f t="shared" si="1"/>
        <v/>
      </c>
      <c r="E60" s="1" t="s">
        <v>14</v>
      </c>
      <c r="F60" s="19" t="s">
        <v>329</v>
      </c>
      <c r="G60" s="19" t="s">
        <v>28</v>
      </c>
      <c r="H60" s="19" t="s">
        <v>28</v>
      </c>
      <c r="I60" s="1" t="s">
        <v>31</v>
      </c>
      <c r="J60" s="1" t="s">
        <v>31</v>
      </c>
      <c r="K60" s="1" t="s">
        <v>59</v>
      </c>
      <c r="M60" s="21">
        <f t="shared" si="2"/>
        <v>43944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2020</v>
      </c>
      <c r="B61" s="1" t="s">
        <v>357</v>
      </c>
      <c r="C61" s="1" t="str">
        <f t="shared" si="0"/>
        <v>원교 라-56</v>
      </c>
      <c r="D61" s="1" t="str">
        <f t="shared" si="1"/>
        <v/>
      </c>
      <c r="E61" s="1" t="s">
        <v>15</v>
      </c>
      <c r="F61" s="19" t="s">
        <v>193</v>
      </c>
      <c r="G61" s="19" t="s">
        <v>28</v>
      </c>
      <c r="H61" s="19" t="s">
        <v>28</v>
      </c>
      <c r="I61" s="1" t="s">
        <v>24</v>
      </c>
      <c r="J61" s="1" t="s">
        <v>31</v>
      </c>
      <c r="K61" s="1" t="s">
        <v>31</v>
      </c>
      <c r="M61" s="21">
        <f t="shared" si="2"/>
        <v>43940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2020</v>
      </c>
      <c r="B62" s="1" t="s">
        <v>357</v>
      </c>
      <c r="C62" s="1" t="str">
        <f t="shared" si="0"/>
        <v>원교 라-56</v>
      </c>
      <c r="D62" s="1" t="str">
        <f t="shared" si="1"/>
        <v/>
      </c>
      <c r="E62" s="1" t="s">
        <v>16</v>
      </c>
      <c r="F62" s="19" t="s">
        <v>190</v>
      </c>
      <c r="G62" s="19" t="s">
        <v>232</v>
      </c>
      <c r="H62" s="19" t="s">
        <v>271</v>
      </c>
      <c r="I62" s="1" t="s">
        <v>24</v>
      </c>
      <c r="J62" s="1" t="s">
        <v>31</v>
      </c>
      <c r="K62" s="1" t="s">
        <v>31</v>
      </c>
      <c r="M62" s="21">
        <f t="shared" si="2"/>
        <v>43937</v>
      </c>
      <c r="N62" s="21">
        <f t="shared" si="3"/>
        <v>43984</v>
      </c>
      <c r="O62" s="21">
        <f t="shared" si="4"/>
        <v>44092</v>
      </c>
      <c r="P62" s="1">
        <f t="shared" si="5"/>
        <v>155</v>
      </c>
      <c r="Q62" s="1">
        <f t="shared" si="6"/>
        <v>108</v>
      </c>
    </row>
    <row r="63" spans="1:17">
      <c r="A63" s="1">
        <v>2020</v>
      </c>
      <c r="B63" s="1" t="s">
        <v>357</v>
      </c>
      <c r="C63" s="1" t="str">
        <f t="shared" si="0"/>
        <v>원교 라-56</v>
      </c>
      <c r="D63" s="1" t="str">
        <f t="shared" si="1"/>
        <v/>
      </c>
      <c r="E63" s="1" t="s">
        <v>17</v>
      </c>
      <c r="F63" s="19" t="s">
        <v>330</v>
      </c>
      <c r="G63" s="19" t="s">
        <v>232</v>
      </c>
      <c r="H63" s="19" t="s">
        <v>212</v>
      </c>
      <c r="I63" s="1" t="s">
        <v>31</v>
      </c>
      <c r="J63" s="1" t="s">
        <v>31</v>
      </c>
      <c r="K63" s="1" t="s">
        <v>31</v>
      </c>
      <c r="M63" s="21">
        <f t="shared" si="2"/>
        <v>43923</v>
      </c>
      <c r="N63" s="21">
        <f t="shared" si="3"/>
        <v>43984</v>
      </c>
      <c r="O63" s="21">
        <f t="shared" si="4"/>
        <v>44068</v>
      </c>
      <c r="P63" s="1">
        <f t="shared" si="5"/>
        <v>145</v>
      </c>
      <c r="Q63" s="1">
        <f t="shared" si="6"/>
        <v>84</v>
      </c>
    </row>
    <row r="64" spans="1:17">
      <c r="A64" s="1">
        <v>2020</v>
      </c>
      <c r="B64" s="1" t="s">
        <v>357</v>
      </c>
      <c r="C64" s="1" t="str">
        <f t="shared" si="0"/>
        <v>원교 라-56</v>
      </c>
      <c r="D64" s="1" t="str">
        <f t="shared" si="1"/>
        <v/>
      </c>
      <c r="E64" s="1" t="s">
        <v>18</v>
      </c>
      <c r="F64" s="19" t="s">
        <v>190</v>
      </c>
      <c r="G64" s="19" t="s">
        <v>200</v>
      </c>
      <c r="H64" s="19" t="s">
        <v>186</v>
      </c>
      <c r="I64" s="1" t="s">
        <v>24</v>
      </c>
      <c r="J64" s="1" t="s">
        <v>31</v>
      </c>
      <c r="K64" s="1" t="s">
        <v>31</v>
      </c>
      <c r="L64" s="1" t="s">
        <v>38</v>
      </c>
      <c r="M64" s="21">
        <f t="shared" si="2"/>
        <v>43937</v>
      </c>
      <c r="N64" s="21">
        <f t="shared" si="3"/>
        <v>43978</v>
      </c>
      <c r="O64" s="21">
        <f t="shared" si="4"/>
        <v>44089</v>
      </c>
      <c r="P64" s="1">
        <f t="shared" si="5"/>
        <v>152</v>
      </c>
      <c r="Q64" s="1">
        <f t="shared" si="6"/>
        <v>111</v>
      </c>
    </row>
    <row r="65" spans="1:17">
      <c r="A65" s="1">
        <v>2020</v>
      </c>
      <c r="B65" s="1" t="s">
        <v>357</v>
      </c>
      <c r="C65" s="1" t="str">
        <f t="shared" si="0"/>
        <v>원교 라-56</v>
      </c>
      <c r="D65" s="1" t="str">
        <f t="shared" si="1"/>
        <v/>
      </c>
      <c r="E65" s="1" t="s">
        <v>19</v>
      </c>
      <c r="F65" s="19" t="s">
        <v>338</v>
      </c>
      <c r="G65" s="19" t="s">
        <v>28</v>
      </c>
      <c r="H65" s="19" t="s">
        <v>28</v>
      </c>
      <c r="I65" s="1" t="s">
        <v>28</v>
      </c>
      <c r="J65" s="1" t="s">
        <v>28</v>
      </c>
      <c r="K65" s="1" t="s">
        <v>24</v>
      </c>
      <c r="L65" s="1" t="s">
        <v>332</v>
      </c>
      <c r="M65" s="21">
        <f t="shared" si="2"/>
        <v>43922</v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2020</v>
      </c>
      <c r="B66" s="1" t="s">
        <v>362</v>
      </c>
      <c r="C66" s="1" t="str">
        <f t="shared" si="0"/>
        <v>원교 라-57</v>
      </c>
      <c r="D66" s="1" t="str">
        <f t="shared" si="1"/>
        <v/>
      </c>
      <c r="E66" s="1" t="s">
        <v>12</v>
      </c>
      <c r="F66" s="19" t="s">
        <v>210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M66" s="21">
        <f t="shared" si="2"/>
        <v>43933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2020</v>
      </c>
      <c r="B67" s="1" t="s">
        <v>362</v>
      </c>
      <c r="C67" s="1" t="str">
        <f t="shared" ref="C67:C105" si="7">IFERROR(TRIM(LEFT(B67, FIND("(",B67)-1)), B67)</f>
        <v>원교 라-57</v>
      </c>
      <c r="D67" s="1" t="str">
        <f t="shared" ref="D67:D105" si="8">IFERROR(MID(B67, FIND("(",B67)+1, FIND(")",B67)-FIND("(",B67)-1), "")</f>
        <v/>
      </c>
      <c r="E67" s="1" t="s">
        <v>13</v>
      </c>
      <c r="F67" s="19" t="s">
        <v>328</v>
      </c>
      <c r="G67" s="19" t="s">
        <v>211</v>
      </c>
      <c r="H67" s="19" t="s">
        <v>186</v>
      </c>
      <c r="I67" s="1" t="s">
        <v>24</v>
      </c>
      <c r="J67" s="1" t="s">
        <v>24</v>
      </c>
      <c r="K67" s="1" t="s">
        <v>24</v>
      </c>
      <c r="M67" s="21">
        <f t="shared" ref="M67:M105" si="9">IF(F67="-","", DATE($A67, LEFT(F67,FIND(".",F67)-1), MID(F67,FIND(".",F67)+1,LEN(F67))))</f>
        <v>43947</v>
      </c>
      <c r="N67" s="21">
        <f t="shared" ref="N67:N105" si="10">IF(G67="-","", DATE($A67, LEFT(G67,FIND(".",G67)-1), MID(G67,FIND(".",G67)+1,LEN(G67))))</f>
        <v>43986</v>
      </c>
      <c r="O67" s="21">
        <f t="shared" ref="O67:O105" si="11">IF(H67="-","", DATE($A67, LEFT(H67,FIND(".",H67)-1), MID(H67,FIND(".",H67)+1,LEN(H67))))</f>
        <v>44089</v>
      </c>
      <c r="P67" s="1">
        <f t="shared" ref="P67:P105" si="12">IF(OR(M67="",O67=""),"", O67-M67)</f>
        <v>142</v>
      </c>
      <c r="Q67" s="1">
        <f t="shared" ref="Q67:Q105" si="13">IF(OR(N67="",O67=""),"", O67-N67)</f>
        <v>103</v>
      </c>
    </row>
    <row r="68" spans="1:17">
      <c r="A68" s="1">
        <v>2020</v>
      </c>
      <c r="B68" s="1" t="s">
        <v>361</v>
      </c>
      <c r="C68" s="1" t="str">
        <f t="shared" si="7"/>
        <v>원교 라-57</v>
      </c>
      <c r="D68" s="1" t="str">
        <f t="shared" si="8"/>
        <v/>
      </c>
      <c r="E68" s="1" t="s">
        <v>14</v>
      </c>
      <c r="F68" s="19" t="s">
        <v>344</v>
      </c>
      <c r="G68" s="19" t="s">
        <v>28</v>
      </c>
      <c r="H68" s="19" t="s">
        <v>28</v>
      </c>
      <c r="I68" s="1" t="s">
        <v>31</v>
      </c>
      <c r="J68" s="1" t="s">
        <v>31</v>
      </c>
      <c r="K68" s="1" t="s">
        <v>59</v>
      </c>
      <c r="M68" s="21">
        <f t="shared" si="9"/>
        <v>43945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2020</v>
      </c>
      <c r="B69" s="1" t="s">
        <v>361</v>
      </c>
      <c r="C69" s="1" t="str">
        <f t="shared" si="7"/>
        <v>원교 라-57</v>
      </c>
      <c r="D69" s="1" t="str">
        <f t="shared" si="8"/>
        <v/>
      </c>
      <c r="E69" s="1" t="s">
        <v>15</v>
      </c>
      <c r="F69" s="19" t="s">
        <v>329</v>
      </c>
      <c r="G69" s="19" t="s">
        <v>28</v>
      </c>
      <c r="H69" s="19" t="s">
        <v>28</v>
      </c>
      <c r="M69" s="21">
        <f t="shared" si="9"/>
        <v>43944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2020</v>
      </c>
      <c r="B70" s="1" t="s">
        <v>361</v>
      </c>
      <c r="C70" s="1" t="str">
        <f t="shared" si="7"/>
        <v>원교 라-57</v>
      </c>
      <c r="D70" s="1" t="str">
        <f t="shared" si="8"/>
        <v/>
      </c>
      <c r="E70" s="1" t="s">
        <v>16</v>
      </c>
      <c r="F70" s="19" t="s">
        <v>336</v>
      </c>
      <c r="G70" s="19" t="s">
        <v>249</v>
      </c>
      <c r="H70" s="19" t="s">
        <v>186</v>
      </c>
      <c r="I70" s="1" t="s">
        <v>31</v>
      </c>
      <c r="J70" s="1" t="s">
        <v>31</v>
      </c>
      <c r="K70" s="1" t="s">
        <v>31</v>
      </c>
      <c r="M70" s="21">
        <f t="shared" si="9"/>
        <v>43949</v>
      </c>
      <c r="N70" s="21">
        <f t="shared" si="10"/>
        <v>43991</v>
      </c>
      <c r="O70" s="21">
        <f t="shared" si="11"/>
        <v>44089</v>
      </c>
      <c r="P70" s="1">
        <f t="shared" si="12"/>
        <v>140</v>
      </c>
      <c r="Q70" s="1">
        <f t="shared" si="13"/>
        <v>98</v>
      </c>
    </row>
    <row r="71" spans="1:17">
      <c r="A71" s="1">
        <v>2020</v>
      </c>
      <c r="B71" s="1" t="s">
        <v>361</v>
      </c>
      <c r="C71" s="1" t="str">
        <f t="shared" si="7"/>
        <v>원교 라-57</v>
      </c>
      <c r="D71" s="1" t="str">
        <f t="shared" si="8"/>
        <v/>
      </c>
      <c r="E71" s="1" t="s">
        <v>17</v>
      </c>
      <c r="F71" s="19" t="s">
        <v>349</v>
      </c>
      <c r="G71" s="19" t="s">
        <v>211</v>
      </c>
      <c r="H71" s="19" t="s">
        <v>339</v>
      </c>
      <c r="I71" s="1" t="s">
        <v>31</v>
      </c>
      <c r="J71" s="1" t="s">
        <v>31</v>
      </c>
      <c r="K71" s="1" t="s">
        <v>31</v>
      </c>
      <c r="M71" s="21">
        <f t="shared" si="9"/>
        <v>43927</v>
      </c>
      <c r="N71" s="21">
        <f t="shared" si="10"/>
        <v>43986</v>
      </c>
      <c r="O71" s="21">
        <f t="shared" si="11"/>
        <v>44078</v>
      </c>
      <c r="P71" s="1">
        <f t="shared" si="12"/>
        <v>151</v>
      </c>
      <c r="Q71" s="1">
        <f t="shared" si="13"/>
        <v>92</v>
      </c>
    </row>
    <row r="72" spans="1:17">
      <c r="A72" s="1">
        <v>2020</v>
      </c>
      <c r="B72" s="1" t="s">
        <v>361</v>
      </c>
      <c r="C72" s="1" t="str">
        <f t="shared" si="7"/>
        <v>원교 라-57</v>
      </c>
      <c r="D72" s="1" t="str">
        <f t="shared" si="8"/>
        <v/>
      </c>
      <c r="E72" s="1" t="s">
        <v>18</v>
      </c>
      <c r="F72" s="19" t="s">
        <v>204</v>
      </c>
      <c r="G72" s="19" t="s">
        <v>208</v>
      </c>
      <c r="H72" s="19" t="s">
        <v>279</v>
      </c>
      <c r="I72" s="1" t="s">
        <v>24</v>
      </c>
      <c r="J72" s="1" t="s">
        <v>31</v>
      </c>
      <c r="K72" s="1" t="s">
        <v>31</v>
      </c>
      <c r="L72" s="1" t="s">
        <v>38</v>
      </c>
      <c r="M72" s="21">
        <f t="shared" si="9"/>
        <v>43941</v>
      </c>
      <c r="N72" s="21">
        <f t="shared" si="10"/>
        <v>43983</v>
      </c>
      <c r="O72" s="21">
        <f t="shared" si="11"/>
        <v>44085</v>
      </c>
      <c r="P72" s="1">
        <f t="shared" si="12"/>
        <v>144</v>
      </c>
      <c r="Q72" s="1">
        <f t="shared" si="13"/>
        <v>102</v>
      </c>
    </row>
    <row r="73" spans="1:17">
      <c r="A73" s="1">
        <v>2020</v>
      </c>
      <c r="B73" s="1" t="s">
        <v>361</v>
      </c>
      <c r="C73" s="1" t="str">
        <f t="shared" si="7"/>
        <v>원교 라-57</v>
      </c>
      <c r="D73" s="1" t="str">
        <f t="shared" si="8"/>
        <v/>
      </c>
      <c r="E73" s="1" t="s">
        <v>19</v>
      </c>
      <c r="F73" s="19" t="s">
        <v>205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24</v>
      </c>
      <c r="L73" s="1" t="s">
        <v>332</v>
      </c>
      <c r="M73" s="21">
        <f t="shared" si="9"/>
        <v>43931</v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2020</v>
      </c>
      <c r="B74" s="1" t="s">
        <v>115</v>
      </c>
      <c r="C74" s="1" t="str">
        <f t="shared" si="7"/>
        <v>Campbell Early</v>
      </c>
      <c r="D74" s="1" t="str">
        <f t="shared" si="8"/>
        <v>대조</v>
      </c>
      <c r="E74" s="1" t="s">
        <v>12</v>
      </c>
      <c r="F74" s="19" t="s">
        <v>349</v>
      </c>
      <c r="G74" s="19" t="s">
        <v>200</v>
      </c>
      <c r="H74" s="19" t="s">
        <v>214</v>
      </c>
      <c r="I74" s="1" t="s">
        <v>31</v>
      </c>
      <c r="J74" s="1" t="s">
        <v>31</v>
      </c>
      <c r="K74" s="1" t="s">
        <v>31</v>
      </c>
      <c r="M74" s="21">
        <f t="shared" si="9"/>
        <v>43927</v>
      </c>
      <c r="N74" s="21">
        <f t="shared" si="10"/>
        <v>43978</v>
      </c>
      <c r="O74" s="21">
        <f t="shared" si="11"/>
        <v>44082</v>
      </c>
      <c r="P74" s="1">
        <f t="shared" si="12"/>
        <v>155</v>
      </c>
      <c r="Q74" s="1">
        <f t="shared" si="13"/>
        <v>104</v>
      </c>
    </row>
    <row r="75" spans="1:17">
      <c r="A75" s="1">
        <v>2020</v>
      </c>
      <c r="B75" s="1" t="s">
        <v>115</v>
      </c>
      <c r="C75" s="1" t="str">
        <f t="shared" si="7"/>
        <v>Campbell Early</v>
      </c>
      <c r="D75" s="1" t="str">
        <f t="shared" si="8"/>
        <v>대조</v>
      </c>
      <c r="E75" s="1" t="s">
        <v>13</v>
      </c>
      <c r="F75" s="19" t="s">
        <v>190</v>
      </c>
      <c r="G75" s="19" t="s">
        <v>203</v>
      </c>
      <c r="H75" s="19" t="s">
        <v>189</v>
      </c>
      <c r="I75" s="1" t="s">
        <v>24</v>
      </c>
      <c r="J75" s="1" t="s">
        <v>24</v>
      </c>
      <c r="K75" s="1" t="s">
        <v>24</v>
      </c>
      <c r="M75" s="21">
        <f t="shared" si="9"/>
        <v>43937</v>
      </c>
      <c r="N75" s="21">
        <f t="shared" si="10"/>
        <v>43976</v>
      </c>
      <c r="O75" s="21">
        <f t="shared" si="11"/>
        <v>44075</v>
      </c>
      <c r="P75" s="1">
        <f t="shared" si="12"/>
        <v>138</v>
      </c>
      <c r="Q75" s="1">
        <f t="shared" si="13"/>
        <v>99</v>
      </c>
    </row>
    <row r="76" spans="1:17">
      <c r="A76" s="1">
        <v>2020</v>
      </c>
      <c r="B76" s="1" t="s">
        <v>115</v>
      </c>
      <c r="C76" s="1" t="str">
        <f t="shared" si="7"/>
        <v>Campbell Early</v>
      </c>
      <c r="D76" s="1" t="str">
        <f t="shared" si="8"/>
        <v>대조</v>
      </c>
      <c r="E76" s="1" t="s">
        <v>14</v>
      </c>
      <c r="F76" s="19" t="s">
        <v>195</v>
      </c>
      <c r="G76" s="19" t="s">
        <v>185</v>
      </c>
      <c r="H76" s="19" t="s">
        <v>227</v>
      </c>
      <c r="I76" s="1" t="s">
        <v>24</v>
      </c>
      <c r="J76" s="1" t="s">
        <v>24</v>
      </c>
      <c r="K76" s="1" t="s">
        <v>24</v>
      </c>
      <c r="M76" s="21">
        <f t="shared" si="9"/>
        <v>43938</v>
      </c>
      <c r="N76" s="21">
        <f t="shared" si="10"/>
        <v>43980</v>
      </c>
      <c r="O76" s="21">
        <f t="shared" si="11"/>
        <v>44064</v>
      </c>
      <c r="P76" s="1">
        <f t="shared" si="12"/>
        <v>126</v>
      </c>
      <c r="Q76" s="1">
        <f t="shared" si="13"/>
        <v>84</v>
      </c>
    </row>
    <row r="77" spans="1:17">
      <c r="A77" s="1">
        <v>2020</v>
      </c>
      <c r="B77" s="1" t="s">
        <v>115</v>
      </c>
      <c r="C77" s="1" t="str">
        <f t="shared" si="7"/>
        <v>Campbell Early</v>
      </c>
      <c r="D77" s="1" t="str">
        <f t="shared" si="8"/>
        <v>대조</v>
      </c>
      <c r="E77" s="1" t="s">
        <v>15</v>
      </c>
      <c r="F77" s="19" t="s">
        <v>190</v>
      </c>
      <c r="G77" s="19" t="s">
        <v>203</v>
      </c>
      <c r="I77" s="1" t="s">
        <v>31</v>
      </c>
      <c r="J77" s="1" t="s">
        <v>31</v>
      </c>
      <c r="K77" s="1" t="s">
        <v>24</v>
      </c>
      <c r="M77" s="21">
        <f t="shared" si="9"/>
        <v>43937</v>
      </c>
      <c r="N77" s="21">
        <f t="shared" si="10"/>
        <v>43976</v>
      </c>
      <c r="O77" s="21" t="e">
        <f t="shared" si="11"/>
        <v>#VALUE!</v>
      </c>
      <c r="P77" s="1" t="e">
        <f t="shared" si="12"/>
        <v>#VALUE!</v>
      </c>
      <c r="Q77" s="1" t="e">
        <f t="shared" si="13"/>
        <v>#VALUE!</v>
      </c>
    </row>
    <row r="78" spans="1:17">
      <c r="A78" s="1">
        <v>2020</v>
      </c>
      <c r="B78" s="1" t="s">
        <v>115</v>
      </c>
      <c r="C78" s="1" t="str">
        <f t="shared" si="7"/>
        <v>Campbell Early</v>
      </c>
      <c r="D78" s="1" t="str">
        <f t="shared" si="8"/>
        <v>대조</v>
      </c>
      <c r="E78" s="1" t="s">
        <v>16</v>
      </c>
      <c r="F78" s="19" t="s">
        <v>205</v>
      </c>
      <c r="G78" s="19" t="s">
        <v>203</v>
      </c>
      <c r="H78" s="19" t="s">
        <v>363</v>
      </c>
      <c r="I78" s="1" t="s">
        <v>24</v>
      </c>
      <c r="J78" s="1" t="s">
        <v>24</v>
      </c>
      <c r="K78" s="1" t="s">
        <v>24</v>
      </c>
      <c r="M78" s="21">
        <f t="shared" si="9"/>
        <v>43931</v>
      </c>
      <c r="N78" s="21">
        <f t="shared" si="10"/>
        <v>43976</v>
      </c>
      <c r="O78" s="21">
        <f t="shared" si="11"/>
        <v>44077</v>
      </c>
      <c r="P78" s="1">
        <f t="shared" si="12"/>
        <v>146</v>
      </c>
      <c r="Q78" s="1">
        <f t="shared" si="13"/>
        <v>101</v>
      </c>
    </row>
    <row r="79" spans="1:17">
      <c r="A79" s="1">
        <v>2020</v>
      </c>
      <c r="B79" s="1" t="s">
        <v>115</v>
      </c>
      <c r="C79" s="1" t="str">
        <f t="shared" si="7"/>
        <v>Campbell Early</v>
      </c>
      <c r="D79" s="1" t="str">
        <f t="shared" si="8"/>
        <v>대조</v>
      </c>
      <c r="E79" s="1" t="s">
        <v>17</v>
      </c>
      <c r="F79" s="19" t="s">
        <v>338</v>
      </c>
      <c r="G79" s="19" t="s">
        <v>208</v>
      </c>
      <c r="H79" s="19" t="s">
        <v>339</v>
      </c>
      <c r="I79" s="1" t="s">
        <v>24</v>
      </c>
      <c r="J79" s="1" t="s">
        <v>31</v>
      </c>
      <c r="K79" s="1" t="s">
        <v>31</v>
      </c>
      <c r="M79" s="21">
        <f t="shared" si="9"/>
        <v>43922</v>
      </c>
      <c r="N79" s="21">
        <f t="shared" si="10"/>
        <v>43983</v>
      </c>
      <c r="O79" s="21">
        <f t="shared" si="11"/>
        <v>44078</v>
      </c>
      <c r="P79" s="1">
        <f t="shared" si="12"/>
        <v>156</v>
      </c>
      <c r="Q79" s="1">
        <f t="shared" si="13"/>
        <v>95</v>
      </c>
    </row>
    <row r="80" spans="1:17">
      <c r="A80" s="1">
        <v>2020</v>
      </c>
      <c r="B80" s="1" t="s">
        <v>115</v>
      </c>
      <c r="C80" s="1" t="str">
        <f t="shared" si="7"/>
        <v>Campbell Early</v>
      </c>
      <c r="D80" s="1" t="str">
        <f t="shared" si="8"/>
        <v>대조</v>
      </c>
      <c r="E80" s="1" t="s">
        <v>18</v>
      </c>
      <c r="F80" s="19" t="s">
        <v>349</v>
      </c>
      <c r="G80" s="19" t="s">
        <v>237</v>
      </c>
      <c r="H80" s="19" t="s">
        <v>263</v>
      </c>
      <c r="I80" s="1" t="s">
        <v>24</v>
      </c>
      <c r="J80" s="1" t="s">
        <v>24</v>
      </c>
      <c r="K80" s="1" t="s">
        <v>31</v>
      </c>
      <c r="L80" s="1" t="s">
        <v>38</v>
      </c>
      <c r="M80" s="21">
        <f t="shared" si="9"/>
        <v>43927</v>
      </c>
      <c r="N80" s="21">
        <f t="shared" si="10"/>
        <v>43971</v>
      </c>
      <c r="O80" s="21">
        <f t="shared" si="11"/>
        <v>44061</v>
      </c>
      <c r="P80" s="1">
        <f t="shared" si="12"/>
        <v>134</v>
      </c>
      <c r="Q80" s="1">
        <f t="shared" si="13"/>
        <v>90</v>
      </c>
    </row>
    <row r="81" spans="1:17">
      <c r="A81" s="1">
        <v>2020</v>
      </c>
      <c r="B81" s="1" t="s">
        <v>115</v>
      </c>
      <c r="C81" s="1" t="str">
        <f t="shared" si="7"/>
        <v>Campbell Early</v>
      </c>
      <c r="D81" s="1" t="str">
        <f t="shared" si="8"/>
        <v>대조</v>
      </c>
      <c r="E81" s="1" t="s">
        <v>19</v>
      </c>
      <c r="F81" s="19" t="s">
        <v>330</v>
      </c>
      <c r="G81" s="19" t="s">
        <v>261</v>
      </c>
      <c r="H81" s="19" t="s">
        <v>364</v>
      </c>
      <c r="I81" s="1" t="s">
        <v>24</v>
      </c>
      <c r="J81" s="1" t="s">
        <v>24</v>
      </c>
      <c r="K81" s="1" t="s">
        <v>24</v>
      </c>
      <c r="M81" s="21">
        <f t="shared" si="9"/>
        <v>43923</v>
      </c>
      <c r="N81" s="21">
        <f t="shared" si="10"/>
        <v>43972</v>
      </c>
      <c r="O81" s="21">
        <f t="shared" si="11"/>
        <v>44048</v>
      </c>
      <c r="P81" s="1">
        <f t="shared" si="12"/>
        <v>125</v>
      </c>
      <c r="Q81" s="1">
        <f t="shared" si="13"/>
        <v>76</v>
      </c>
    </row>
    <row r="82" spans="1:17">
      <c r="A82" s="1">
        <v>2020</v>
      </c>
      <c r="B82" s="1" t="s">
        <v>114</v>
      </c>
      <c r="C82" s="1" t="str">
        <f t="shared" si="7"/>
        <v>Kyoho</v>
      </c>
      <c r="D82" s="1" t="str">
        <f t="shared" si="8"/>
        <v>대조</v>
      </c>
      <c r="E82" s="1" t="s">
        <v>12</v>
      </c>
      <c r="F82" s="19" t="s">
        <v>331</v>
      </c>
      <c r="G82" s="19" t="s">
        <v>206</v>
      </c>
      <c r="H82" s="19" t="s">
        <v>260</v>
      </c>
      <c r="I82" s="1" t="s">
        <v>24</v>
      </c>
      <c r="J82" s="1" t="s">
        <v>24</v>
      </c>
      <c r="K82" s="1" t="s">
        <v>24</v>
      </c>
      <c r="M82" s="21">
        <f t="shared" si="9"/>
        <v>43929</v>
      </c>
      <c r="N82" s="21">
        <f t="shared" si="10"/>
        <v>43981</v>
      </c>
      <c r="O82" s="21">
        <f t="shared" si="11"/>
        <v>44095</v>
      </c>
      <c r="P82" s="1">
        <f t="shared" si="12"/>
        <v>166</v>
      </c>
      <c r="Q82" s="1">
        <f t="shared" si="13"/>
        <v>114</v>
      </c>
    </row>
    <row r="83" spans="1:17">
      <c r="A83" s="1">
        <v>2020</v>
      </c>
      <c r="B83" s="1" t="s">
        <v>114</v>
      </c>
      <c r="C83" s="1" t="str">
        <f t="shared" si="7"/>
        <v>Kyoho</v>
      </c>
      <c r="D83" s="1" t="str">
        <f t="shared" si="8"/>
        <v>대조</v>
      </c>
      <c r="E83" s="1" t="s">
        <v>13</v>
      </c>
      <c r="F83" s="19" t="s">
        <v>193</v>
      </c>
      <c r="G83" s="19" t="s">
        <v>211</v>
      </c>
      <c r="H83" s="19" t="s">
        <v>300</v>
      </c>
      <c r="I83" s="1" t="s">
        <v>24</v>
      </c>
      <c r="J83" s="1" t="s">
        <v>24</v>
      </c>
      <c r="K83" s="1" t="s">
        <v>24</v>
      </c>
      <c r="M83" s="21">
        <f t="shared" si="9"/>
        <v>43940</v>
      </c>
      <c r="N83" s="21">
        <f t="shared" si="10"/>
        <v>43986</v>
      </c>
      <c r="O83" s="21">
        <f t="shared" si="11"/>
        <v>44090</v>
      </c>
      <c r="P83" s="1">
        <f t="shared" si="12"/>
        <v>150</v>
      </c>
      <c r="Q83" s="1">
        <f t="shared" si="13"/>
        <v>104</v>
      </c>
    </row>
    <row r="84" spans="1:17">
      <c r="A84" s="1">
        <v>2020</v>
      </c>
      <c r="B84" s="1" t="s">
        <v>114</v>
      </c>
      <c r="C84" s="1" t="str">
        <f t="shared" si="7"/>
        <v>Kyoho</v>
      </c>
      <c r="D84" s="1" t="str">
        <f t="shared" si="8"/>
        <v>대조</v>
      </c>
      <c r="E84" s="1" t="s">
        <v>14</v>
      </c>
      <c r="F84" s="19" t="s">
        <v>336</v>
      </c>
      <c r="G84" s="19" t="s">
        <v>211</v>
      </c>
      <c r="H84" s="19" t="s">
        <v>267</v>
      </c>
      <c r="I84" s="1" t="s">
        <v>24</v>
      </c>
      <c r="J84" s="1" t="s">
        <v>24</v>
      </c>
      <c r="K84" s="1" t="s">
        <v>24</v>
      </c>
      <c r="M84" s="21">
        <f t="shared" si="9"/>
        <v>43949</v>
      </c>
      <c r="N84" s="21">
        <f t="shared" si="10"/>
        <v>43986</v>
      </c>
      <c r="O84" s="21">
        <f t="shared" si="11"/>
        <v>44088</v>
      </c>
      <c r="P84" s="1">
        <f t="shared" si="12"/>
        <v>139</v>
      </c>
      <c r="Q84" s="1">
        <f t="shared" si="13"/>
        <v>102</v>
      </c>
    </row>
    <row r="85" spans="1:17">
      <c r="A85" s="1">
        <v>2020</v>
      </c>
      <c r="B85" s="1" t="s">
        <v>114</v>
      </c>
      <c r="C85" s="1" t="str">
        <f t="shared" si="7"/>
        <v>Kyoho</v>
      </c>
      <c r="D85" s="1" t="str">
        <f t="shared" si="8"/>
        <v>대조</v>
      </c>
      <c r="E85" s="1" t="s">
        <v>15</v>
      </c>
      <c r="F85" s="19" t="s">
        <v>184</v>
      </c>
      <c r="G85" s="19" t="s">
        <v>206</v>
      </c>
      <c r="H85" s="19" t="s">
        <v>337</v>
      </c>
      <c r="I85" s="1" t="s">
        <v>24</v>
      </c>
      <c r="J85" s="1" t="s">
        <v>24</v>
      </c>
      <c r="K85" s="1" t="s">
        <v>31</v>
      </c>
      <c r="L85" s="1" t="s">
        <v>365</v>
      </c>
      <c r="M85" s="21">
        <f t="shared" si="9"/>
        <v>43942</v>
      </c>
      <c r="N85" s="21">
        <f t="shared" si="10"/>
        <v>43981</v>
      </c>
      <c r="O85" s="21">
        <f t="shared" si="11"/>
        <v>44079</v>
      </c>
      <c r="P85" s="1">
        <f t="shared" si="12"/>
        <v>137</v>
      </c>
      <c r="Q85" s="1">
        <f t="shared" si="13"/>
        <v>98</v>
      </c>
    </row>
    <row r="86" spans="1:17">
      <c r="A86" s="1">
        <v>2020</v>
      </c>
      <c r="B86" s="1" t="s">
        <v>114</v>
      </c>
      <c r="C86" s="1" t="str">
        <f t="shared" si="7"/>
        <v>Kyoho</v>
      </c>
      <c r="D86" s="1" t="str">
        <f t="shared" si="8"/>
        <v>대조</v>
      </c>
      <c r="E86" s="1" t="s">
        <v>16</v>
      </c>
      <c r="F86" s="19" t="s">
        <v>246</v>
      </c>
      <c r="G86" s="19" t="s">
        <v>185</v>
      </c>
      <c r="H86" s="19" t="s">
        <v>269</v>
      </c>
      <c r="I86" s="1" t="s">
        <v>24</v>
      </c>
      <c r="J86" s="1" t="s">
        <v>24</v>
      </c>
      <c r="K86" s="1" t="s">
        <v>31</v>
      </c>
      <c r="M86" s="21">
        <f t="shared" si="9"/>
        <v>43943</v>
      </c>
      <c r="N86" s="21">
        <f t="shared" si="10"/>
        <v>43980</v>
      </c>
      <c r="O86" s="21">
        <f t="shared" si="11"/>
        <v>44103</v>
      </c>
      <c r="P86" s="1">
        <f t="shared" si="12"/>
        <v>160</v>
      </c>
      <c r="Q86" s="1">
        <f t="shared" si="13"/>
        <v>123</v>
      </c>
    </row>
    <row r="87" spans="1:17">
      <c r="A87" s="1">
        <v>2020</v>
      </c>
      <c r="B87" s="1" t="s">
        <v>114</v>
      </c>
      <c r="C87" s="1" t="str">
        <f t="shared" si="7"/>
        <v>Kyoho</v>
      </c>
      <c r="D87" s="1" t="str">
        <f t="shared" si="8"/>
        <v>대조</v>
      </c>
      <c r="E87" s="1" t="s">
        <v>17</v>
      </c>
      <c r="F87" s="19" t="s">
        <v>366</v>
      </c>
      <c r="G87" s="19" t="s">
        <v>247</v>
      </c>
      <c r="H87" s="19" t="s">
        <v>260</v>
      </c>
      <c r="I87" s="1" t="s">
        <v>24</v>
      </c>
      <c r="J87" s="1" t="s">
        <v>31</v>
      </c>
      <c r="K87" s="1" t="s">
        <v>31</v>
      </c>
      <c r="M87" s="21">
        <f t="shared" si="9"/>
        <v>43925</v>
      </c>
      <c r="N87" s="21">
        <f t="shared" si="10"/>
        <v>43987</v>
      </c>
      <c r="O87" s="21">
        <f t="shared" si="11"/>
        <v>44095</v>
      </c>
      <c r="P87" s="1">
        <f t="shared" si="12"/>
        <v>170</v>
      </c>
      <c r="Q87" s="1">
        <f t="shared" si="13"/>
        <v>108</v>
      </c>
    </row>
    <row r="88" spans="1:17">
      <c r="A88" s="1">
        <v>2020</v>
      </c>
      <c r="B88" s="1" t="s">
        <v>114</v>
      </c>
      <c r="C88" s="1" t="str">
        <f t="shared" si="7"/>
        <v>Kyoho</v>
      </c>
      <c r="D88" s="1" t="str">
        <f t="shared" si="8"/>
        <v>대조</v>
      </c>
      <c r="E88" s="1" t="s">
        <v>18</v>
      </c>
      <c r="F88" s="19" t="s">
        <v>190</v>
      </c>
      <c r="G88" s="19" t="s">
        <v>185</v>
      </c>
      <c r="H88" s="19" t="s">
        <v>287</v>
      </c>
      <c r="I88" s="1" t="s">
        <v>24</v>
      </c>
      <c r="J88" s="1" t="s">
        <v>24</v>
      </c>
      <c r="K88" s="1" t="s">
        <v>24</v>
      </c>
      <c r="L88" s="1" t="s">
        <v>38</v>
      </c>
      <c r="M88" s="21">
        <f t="shared" si="9"/>
        <v>43937</v>
      </c>
      <c r="N88" s="21">
        <f t="shared" si="10"/>
        <v>43980</v>
      </c>
      <c r="O88" s="21">
        <f t="shared" si="11"/>
        <v>44097</v>
      </c>
      <c r="P88" s="1">
        <f t="shared" si="12"/>
        <v>160</v>
      </c>
      <c r="Q88" s="1">
        <f t="shared" si="13"/>
        <v>117</v>
      </c>
    </row>
    <row r="89" spans="1:17">
      <c r="A89" s="1">
        <v>2020</v>
      </c>
      <c r="B89" s="1" t="s">
        <v>114</v>
      </c>
      <c r="C89" s="1" t="str">
        <f t="shared" si="7"/>
        <v>Kyoho</v>
      </c>
      <c r="D89" s="1" t="str">
        <f t="shared" si="8"/>
        <v>대조</v>
      </c>
      <c r="E89" s="1" t="s">
        <v>19</v>
      </c>
      <c r="F89" s="19" t="s">
        <v>355</v>
      </c>
      <c r="G89" s="19" t="s">
        <v>203</v>
      </c>
      <c r="H89" s="19" t="s">
        <v>337</v>
      </c>
      <c r="I89" s="1" t="s">
        <v>24</v>
      </c>
      <c r="J89" s="1" t="s">
        <v>24</v>
      </c>
      <c r="K89" s="1" t="s">
        <v>24</v>
      </c>
      <c r="M89" s="21">
        <f t="shared" si="9"/>
        <v>43930</v>
      </c>
      <c r="N89" s="21">
        <f t="shared" si="10"/>
        <v>43976</v>
      </c>
      <c r="O89" s="21">
        <f t="shared" si="11"/>
        <v>44079</v>
      </c>
      <c r="P89" s="1">
        <f t="shared" si="12"/>
        <v>149</v>
      </c>
      <c r="Q89" s="1">
        <f t="shared" si="13"/>
        <v>103</v>
      </c>
    </row>
    <row r="90" spans="1:17">
      <c r="A90" s="1">
        <v>2020</v>
      </c>
      <c r="B90" s="1" t="s">
        <v>113</v>
      </c>
      <c r="C90" s="1" t="str">
        <f t="shared" si="7"/>
        <v>MBA</v>
      </c>
      <c r="D90" s="1" t="str">
        <f t="shared" si="8"/>
        <v>대조</v>
      </c>
      <c r="E90" s="1" t="s">
        <v>12</v>
      </c>
      <c r="F90" s="19" t="s">
        <v>205</v>
      </c>
      <c r="G90" s="19" t="s">
        <v>247</v>
      </c>
      <c r="H90" s="19" t="s">
        <v>367</v>
      </c>
      <c r="I90" s="1" t="s">
        <v>24</v>
      </c>
      <c r="J90" s="1" t="s">
        <v>24</v>
      </c>
      <c r="K90" s="1" t="s">
        <v>24</v>
      </c>
      <c r="M90" s="21">
        <f t="shared" si="9"/>
        <v>43931</v>
      </c>
      <c r="N90" s="21">
        <f t="shared" si="10"/>
        <v>43987</v>
      </c>
      <c r="O90" s="21">
        <f t="shared" si="11"/>
        <v>44119</v>
      </c>
      <c r="P90" s="1">
        <f t="shared" si="12"/>
        <v>188</v>
      </c>
      <c r="Q90" s="1">
        <f t="shared" si="13"/>
        <v>132</v>
      </c>
    </row>
    <row r="91" spans="1:17">
      <c r="A91" s="1">
        <v>2020</v>
      </c>
      <c r="B91" s="1" t="s">
        <v>113</v>
      </c>
      <c r="C91" s="1" t="str">
        <f t="shared" si="7"/>
        <v>MBA</v>
      </c>
      <c r="D91" s="1" t="str">
        <f t="shared" si="8"/>
        <v>대조</v>
      </c>
      <c r="E91" s="1" t="s">
        <v>13</v>
      </c>
      <c r="F91" s="19" t="s">
        <v>246</v>
      </c>
      <c r="G91" s="19" t="s">
        <v>208</v>
      </c>
      <c r="H91" s="19" t="s">
        <v>279</v>
      </c>
      <c r="I91" s="1" t="s">
        <v>24</v>
      </c>
      <c r="J91" s="1" t="s">
        <v>24</v>
      </c>
      <c r="K91" s="1" t="s">
        <v>24</v>
      </c>
      <c r="M91" s="21">
        <f t="shared" si="9"/>
        <v>43943</v>
      </c>
      <c r="N91" s="21">
        <f t="shared" si="10"/>
        <v>43983</v>
      </c>
      <c r="O91" s="21">
        <f t="shared" si="11"/>
        <v>44085</v>
      </c>
      <c r="P91" s="1">
        <f t="shared" si="12"/>
        <v>142</v>
      </c>
      <c r="Q91" s="1">
        <f t="shared" si="13"/>
        <v>102</v>
      </c>
    </row>
    <row r="92" spans="1:17">
      <c r="A92" s="1">
        <v>2020</v>
      </c>
      <c r="B92" s="1" t="s">
        <v>113</v>
      </c>
      <c r="C92" s="1" t="str">
        <f t="shared" si="7"/>
        <v>MBA</v>
      </c>
      <c r="D92" s="1" t="str">
        <f t="shared" si="8"/>
        <v>대조</v>
      </c>
      <c r="E92" s="1" t="s">
        <v>14</v>
      </c>
      <c r="F92" s="19" t="s">
        <v>195</v>
      </c>
      <c r="G92" s="19" t="s">
        <v>208</v>
      </c>
      <c r="H92" s="19" t="s">
        <v>260</v>
      </c>
      <c r="I92" s="1" t="s">
        <v>31</v>
      </c>
      <c r="J92" s="1" t="s">
        <v>31</v>
      </c>
      <c r="K92" s="1" t="s">
        <v>24</v>
      </c>
      <c r="M92" s="21">
        <f t="shared" si="9"/>
        <v>43938</v>
      </c>
      <c r="N92" s="21">
        <f t="shared" si="10"/>
        <v>43983</v>
      </c>
      <c r="O92" s="21">
        <f t="shared" si="11"/>
        <v>44095</v>
      </c>
      <c r="P92" s="1">
        <f t="shared" si="12"/>
        <v>157</v>
      </c>
      <c r="Q92" s="1">
        <f t="shared" si="13"/>
        <v>112</v>
      </c>
    </row>
    <row r="93" spans="1:17">
      <c r="A93" s="1">
        <v>2020</v>
      </c>
      <c r="B93" s="1" t="s">
        <v>113</v>
      </c>
      <c r="C93" s="1" t="str">
        <f t="shared" si="7"/>
        <v>MBA</v>
      </c>
      <c r="D93" s="1" t="str">
        <f t="shared" si="8"/>
        <v>대조</v>
      </c>
      <c r="E93" s="1" t="s">
        <v>15</v>
      </c>
      <c r="F93" s="19" t="s">
        <v>204</v>
      </c>
      <c r="G93" s="19" t="s">
        <v>206</v>
      </c>
      <c r="H93" s="19" t="s">
        <v>346</v>
      </c>
      <c r="M93" s="21">
        <f t="shared" si="9"/>
        <v>43941</v>
      </c>
      <c r="N93" s="21">
        <f t="shared" si="10"/>
        <v>43981</v>
      </c>
      <c r="O93" s="21">
        <f t="shared" si="11"/>
        <v>44091</v>
      </c>
      <c r="P93" s="1">
        <f t="shared" si="12"/>
        <v>150</v>
      </c>
      <c r="Q93" s="1">
        <f t="shared" si="13"/>
        <v>110</v>
      </c>
    </row>
    <row r="94" spans="1:17">
      <c r="A94" s="1">
        <v>2020</v>
      </c>
      <c r="B94" s="1" t="s">
        <v>113</v>
      </c>
      <c r="C94" s="1" t="str">
        <f t="shared" si="7"/>
        <v>MBA</v>
      </c>
      <c r="D94" s="1" t="str">
        <f t="shared" si="8"/>
        <v>대조</v>
      </c>
      <c r="E94" s="1" t="s">
        <v>16</v>
      </c>
      <c r="F94" s="19" t="s">
        <v>199</v>
      </c>
      <c r="G94" s="19" t="s">
        <v>211</v>
      </c>
      <c r="H94" s="19" t="s">
        <v>368</v>
      </c>
      <c r="I94" s="1" t="s">
        <v>31</v>
      </c>
      <c r="J94" s="1" t="s">
        <v>31</v>
      </c>
      <c r="K94" s="1" t="s">
        <v>24</v>
      </c>
      <c r="M94" s="21">
        <f t="shared" si="9"/>
        <v>43935</v>
      </c>
      <c r="N94" s="21">
        <f t="shared" si="10"/>
        <v>43986</v>
      </c>
      <c r="O94" s="21">
        <f t="shared" si="11"/>
        <v>44112</v>
      </c>
      <c r="P94" s="1">
        <f t="shared" si="12"/>
        <v>177</v>
      </c>
      <c r="Q94" s="1">
        <f t="shared" si="13"/>
        <v>126</v>
      </c>
    </row>
    <row r="95" spans="1:17">
      <c r="A95" s="1">
        <v>2020</v>
      </c>
      <c r="B95" s="1" t="s">
        <v>113</v>
      </c>
      <c r="C95" s="1" t="str">
        <f t="shared" si="7"/>
        <v>MBA</v>
      </c>
      <c r="D95" s="1" t="str">
        <f t="shared" si="8"/>
        <v>대조</v>
      </c>
      <c r="E95" s="1" t="s">
        <v>17</v>
      </c>
      <c r="F95" s="19" t="s">
        <v>348</v>
      </c>
      <c r="G95" s="19" t="s">
        <v>211</v>
      </c>
      <c r="H95" s="19" t="s">
        <v>271</v>
      </c>
      <c r="I95" s="1" t="s">
        <v>31</v>
      </c>
      <c r="J95" s="1" t="s">
        <v>31</v>
      </c>
      <c r="K95" s="1" t="s">
        <v>31</v>
      </c>
      <c r="M95" s="21">
        <f t="shared" si="9"/>
        <v>43924</v>
      </c>
      <c r="N95" s="21">
        <f t="shared" si="10"/>
        <v>43986</v>
      </c>
      <c r="O95" s="21">
        <f t="shared" si="11"/>
        <v>44092</v>
      </c>
      <c r="P95" s="1">
        <f t="shared" si="12"/>
        <v>168</v>
      </c>
      <c r="Q95" s="1">
        <f t="shared" si="13"/>
        <v>106</v>
      </c>
    </row>
    <row r="96" spans="1:17">
      <c r="A96" s="1">
        <v>2020</v>
      </c>
      <c r="B96" s="1" t="s">
        <v>113</v>
      </c>
      <c r="C96" s="1" t="str">
        <f t="shared" si="7"/>
        <v>MBA</v>
      </c>
      <c r="D96" s="1" t="str">
        <f t="shared" si="8"/>
        <v>대조</v>
      </c>
      <c r="E96" s="1" t="s">
        <v>18</v>
      </c>
      <c r="F96" s="19" t="s">
        <v>210</v>
      </c>
      <c r="G96" s="19" t="s">
        <v>185</v>
      </c>
      <c r="H96" s="19" t="s">
        <v>287</v>
      </c>
      <c r="I96" s="1" t="s">
        <v>24</v>
      </c>
      <c r="J96" s="1" t="s">
        <v>31</v>
      </c>
      <c r="K96" s="1" t="s">
        <v>31</v>
      </c>
      <c r="L96" s="1" t="s">
        <v>38</v>
      </c>
      <c r="M96" s="21">
        <f t="shared" si="9"/>
        <v>43933</v>
      </c>
      <c r="N96" s="21">
        <f t="shared" si="10"/>
        <v>43980</v>
      </c>
      <c r="O96" s="21">
        <f t="shared" si="11"/>
        <v>44097</v>
      </c>
      <c r="P96" s="1">
        <f t="shared" si="12"/>
        <v>164</v>
      </c>
      <c r="Q96" s="1">
        <f t="shared" si="13"/>
        <v>117</v>
      </c>
    </row>
    <row r="97" spans="1:17">
      <c r="A97" s="1">
        <v>2020</v>
      </c>
      <c r="B97" s="1" t="s">
        <v>113</v>
      </c>
      <c r="C97" s="1" t="str">
        <f t="shared" si="7"/>
        <v>MBA</v>
      </c>
      <c r="D97" s="1" t="str">
        <f t="shared" si="8"/>
        <v>대조</v>
      </c>
      <c r="E97" s="1" t="s">
        <v>19</v>
      </c>
      <c r="F97" s="19" t="s">
        <v>355</v>
      </c>
      <c r="G97" s="19" t="s">
        <v>28</v>
      </c>
      <c r="H97" s="19" t="s">
        <v>28</v>
      </c>
      <c r="I97" s="1" t="s">
        <v>28</v>
      </c>
      <c r="J97" s="1" t="s">
        <v>28</v>
      </c>
      <c r="K97" s="1" t="s">
        <v>24</v>
      </c>
      <c r="L97" s="1" t="s">
        <v>369</v>
      </c>
      <c r="M97" s="21">
        <f t="shared" si="9"/>
        <v>43930</v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2020</v>
      </c>
      <c r="B98" s="1" t="s">
        <v>111</v>
      </c>
      <c r="C98" s="1" t="str">
        <f t="shared" si="7"/>
        <v>Shine Muscat</v>
      </c>
      <c r="D98" s="1" t="str">
        <f t="shared" si="8"/>
        <v>대조</v>
      </c>
      <c r="E98" s="1" t="s">
        <v>12</v>
      </c>
      <c r="F98" s="19" t="s">
        <v>199</v>
      </c>
      <c r="G98" s="19" t="s">
        <v>255</v>
      </c>
      <c r="H98" s="19" t="s">
        <v>286</v>
      </c>
      <c r="I98" s="1" t="s">
        <v>24</v>
      </c>
      <c r="J98" s="1" t="s">
        <v>24</v>
      </c>
      <c r="K98" s="1" t="s">
        <v>24</v>
      </c>
      <c r="M98" s="21">
        <f t="shared" si="9"/>
        <v>43935</v>
      </c>
      <c r="N98" s="21">
        <f t="shared" si="10"/>
        <v>43988</v>
      </c>
      <c r="O98" s="21">
        <f t="shared" si="11"/>
        <v>44098</v>
      </c>
      <c r="P98" s="1">
        <f t="shared" si="12"/>
        <v>163</v>
      </c>
      <c r="Q98" s="1">
        <f t="shared" si="13"/>
        <v>110</v>
      </c>
    </row>
    <row r="99" spans="1:17">
      <c r="A99" s="1">
        <v>2020</v>
      </c>
      <c r="B99" s="1" t="s">
        <v>111</v>
      </c>
      <c r="C99" s="1" t="str">
        <f t="shared" si="7"/>
        <v>Shine Muscat</v>
      </c>
      <c r="D99" s="1" t="str">
        <f t="shared" si="8"/>
        <v>대조</v>
      </c>
      <c r="E99" s="1" t="s">
        <v>13</v>
      </c>
      <c r="F99" s="19" t="s">
        <v>246</v>
      </c>
      <c r="G99" s="19" t="s">
        <v>200</v>
      </c>
      <c r="H99" s="19" t="s">
        <v>258</v>
      </c>
      <c r="I99" s="1" t="s">
        <v>24</v>
      </c>
      <c r="J99" s="1" t="s">
        <v>24</v>
      </c>
      <c r="K99" s="1" t="s">
        <v>24</v>
      </c>
      <c r="M99" s="21">
        <f t="shared" si="9"/>
        <v>43943</v>
      </c>
      <c r="N99" s="21">
        <f t="shared" si="10"/>
        <v>43978</v>
      </c>
      <c r="O99" s="21">
        <f t="shared" si="11"/>
        <v>44102</v>
      </c>
      <c r="P99" s="1">
        <f t="shared" si="12"/>
        <v>159</v>
      </c>
      <c r="Q99" s="1">
        <f t="shared" si="13"/>
        <v>124</v>
      </c>
    </row>
    <row r="100" spans="1:17">
      <c r="A100" s="1">
        <v>2020</v>
      </c>
      <c r="B100" s="1" t="s">
        <v>111</v>
      </c>
      <c r="C100" s="1" t="str">
        <f t="shared" si="7"/>
        <v>Shine Muscat</v>
      </c>
      <c r="D100" s="1" t="str">
        <f t="shared" si="8"/>
        <v>대조</v>
      </c>
      <c r="E100" s="1" t="s">
        <v>14</v>
      </c>
      <c r="F100" s="19" t="s">
        <v>336</v>
      </c>
      <c r="G100" s="19" t="s">
        <v>211</v>
      </c>
      <c r="H100" s="19" t="s">
        <v>287</v>
      </c>
      <c r="I100" s="1" t="s">
        <v>31</v>
      </c>
      <c r="J100" s="1" t="s">
        <v>31</v>
      </c>
      <c r="K100" s="1" t="s">
        <v>24</v>
      </c>
      <c r="M100" s="21">
        <f t="shared" si="9"/>
        <v>43949</v>
      </c>
      <c r="N100" s="21">
        <f t="shared" si="10"/>
        <v>43986</v>
      </c>
      <c r="O100" s="21">
        <f t="shared" si="11"/>
        <v>44097</v>
      </c>
      <c r="P100" s="1">
        <f t="shared" si="12"/>
        <v>148</v>
      </c>
      <c r="Q100" s="1">
        <f t="shared" si="13"/>
        <v>111</v>
      </c>
    </row>
    <row r="101" spans="1:17">
      <c r="A101" s="1">
        <v>2020</v>
      </c>
      <c r="B101" s="1" t="s">
        <v>111</v>
      </c>
      <c r="C101" s="1" t="str">
        <f t="shared" si="7"/>
        <v>Shine Muscat</v>
      </c>
      <c r="D101" s="1" t="str">
        <f t="shared" si="8"/>
        <v>대조</v>
      </c>
      <c r="E101" s="1" t="s">
        <v>15</v>
      </c>
      <c r="F101" s="19" t="s">
        <v>204</v>
      </c>
      <c r="G101" s="19" t="s">
        <v>191</v>
      </c>
      <c r="H101" s="19" t="s">
        <v>300</v>
      </c>
      <c r="L101" s="1" t="s">
        <v>370</v>
      </c>
      <c r="M101" s="21">
        <f t="shared" si="9"/>
        <v>43941</v>
      </c>
      <c r="N101" s="21">
        <f t="shared" si="10"/>
        <v>43982</v>
      </c>
      <c r="O101" s="21">
        <f t="shared" si="11"/>
        <v>44090</v>
      </c>
      <c r="P101" s="1">
        <f t="shared" si="12"/>
        <v>149</v>
      </c>
      <c r="Q101" s="1">
        <f t="shared" si="13"/>
        <v>108</v>
      </c>
    </row>
    <row r="102" spans="1:17">
      <c r="A102" s="1">
        <v>2020</v>
      </c>
      <c r="B102" s="1" t="s">
        <v>111</v>
      </c>
      <c r="C102" s="1" t="str">
        <f t="shared" si="7"/>
        <v>Shine Muscat</v>
      </c>
      <c r="D102" s="1" t="str">
        <f t="shared" si="8"/>
        <v>대조</v>
      </c>
      <c r="E102" s="1" t="s">
        <v>16</v>
      </c>
      <c r="F102" s="19" t="s">
        <v>223</v>
      </c>
      <c r="G102" s="19" t="s">
        <v>232</v>
      </c>
      <c r="H102" s="19" t="s">
        <v>209</v>
      </c>
      <c r="I102" s="1" t="s">
        <v>24</v>
      </c>
      <c r="J102" s="1" t="s">
        <v>31</v>
      </c>
      <c r="K102" s="1" t="s">
        <v>31</v>
      </c>
      <c r="M102" s="21">
        <f t="shared" si="9"/>
        <v>43934</v>
      </c>
      <c r="N102" s="21">
        <f t="shared" si="10"/>
        <v>43984</v>
      </c>
      <c r="O102" s="21">
        <f t="shared" si="11"/>
        <v>44096</v>
      </c>
      <c r="P102" s="1">
        <f t="shared" si="12"/>
        <v>162</v>
      </c>
      <c r="Q102" s="1">
        <f t="shared" si="13"/>
        <v>112</v>
      </c>
    </row>
    <row r="103" spans="1:17">
      <c r="A103" s="1">
        <v>2020</v>
      </c>
      <c r="B103" s="1" t="s">
        <v>111</v>
      </c>
      <c r="C103" s="1" t="str">
        <f t="shared" si="7"/>
        <v>Shine Muscat</v>
      </c>
      <c r="D103" s="1" t="str">
        <f t="shared" si="8"/>
        <v>대조</v>
      </c>
      <c r="E103" s="1" t="s">
        <v>17</v>
      </c>
      <c r="F103" s="19" t="s">
        <v>348</v>
      </c>
      <c r="G103" s="19" t="s">
        <v>211</v>
      </c>
      <c r="H103" s="19" t="s">
        <v>271</v>
      </c>
      <c r="I103" s="1" t="s">
        <v>31</v>
      </c>
      <c r="J103" s="1" t="s">
        <v>31</v>
      </c>
      <c r="K103" s="1" t="s">
        <v>31</v>
      </c>
      <c r="M103" s="21">
        <f t="shared" si="9"/>
        <v>43924</v>
      </c>
      <c r="N103" s="21">
        <f t="shared" si="10"/>
        <v>43986</v>
      </c>
      <c r="O103" s="21">
        <f t="shared" si="11"/>
        <v>44092</v>
      </c>
      <c r="P103" s="1">
        <f t="shared" si="12"/>
        <v>168</v>
      </c>
      <c r="Q103" s="1">
        <f t="shared" si="13"/>
        <v>106</v>
      </c>
    </row>
    <row r="104" spans="1:17">
      <c r="A104" s="1">
        <v>2020</v>
      </c>
      <c r="B104" s="1" t="s">
        <v>111</v>
      </c>
      <c r="C104" s="1" t="str">
        <f t="shared" si="7"/>
        <v>Shine Muscat</v>
      </c>
      <c r="D104" s="1" t="str">
        <f t="shared" si="8"/>
        <v>대조</v>
      </c>
      <c r="E104" s="1" t="s">
        <v>18</v>
      </c>
      <c r="F104" s="19" t="s">
        <v>199</v>
      </c>
      <c r="G104" s="19" t="s">
        <v>208</v>
      </c>
      <c r="H104" s="19" t="s">
        <v>287</v>
      </c>
      <c r="I104" s="1" t="s">
        <v>31</v>
      </c>
      <c r="J104" s="1" t="s">
        <v>31</v>
      </c>
      <c r="K104" s="1" t="s">
        <v>31</v>
      </c>
      <c r="L104" s="1" t="s">
        <v>38</v>
      </c>
      <c r="M104" s="21">
        <f t="shared" si="9"/>
        <v>43935</v>
      </c>
      <c r="N104" s="21">
        <f t="shared" si="10"/>
        <v>43983</v>
      </c>
      <c r="O104" s="21">
        <f t="shared" si="11"/>
        <v>44097</v>
      </c>
      <c r="P104" s="1">
        <f t="shared" si="12"/>
        <v>162</v>
      </c>
      <c r="Q104" s="1">
        <f t="shared" si="13"/>
        <v>114</v>
      </c>
    </row>
    <row r="105" spans="1:17">
      <c r="A105" s="1">
        <v>2020</v>
      </c>
      <c r="B105" s="1" t="s">
        <v>111</v>
      </c>
      <c r="C105" s="1" t="str">
        <f t="shared" si="7"/>
        <v>Shine Muscat</v>
      </c>
      <c r="D105" s="1" t="str">
        <f t="shared" si="8"/>
        <v>대조</v>
      </c>
      <c r="E105" s="1" t="s">
        <v>19</v>
      </c>
      <c r="F105" s="19" t="s">
        <v>210</v>
      </c>
      <c r="G105" s="19" t="s">
        <v>28</v>
      </c>
      <c r="H105" s="19" t="s">
        <v>28</v>
      </c>
      <c r="I105" s="1" t="s">
        <v>28</v>
      </c>
      <c r="J105" s="1" t="s">
        <v>28</v>
      </c>
      <c r="K105" s="1" t="s">
        <v>24</v>
      </c>
      <c r="L105" s="1" t="s">
        <v>369</v>
      </c>
      <c r="M105" s="21">
        <f t="shared" si="9"/>
        <v>43933</v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8B4-2394-4792-9F5A-4289C8A55FD6}">
  <dimension ref="A1:Q113"/>
  <sheetViews>
    <sheetView zoomScale="70" zoomScaleNormal="70" workbookViewId="0">
      <selection activeCell="B18" sqref="B18"/>
    </sheetView>
  </sheetViews>
  <sheetFormatPr defaultRowHeight="16.899999999999999"/>
  <cols>
    <col min="1" max="1" width="9" style="16"/>
    <col min="2" max="2" width="41" style="16" bestFit="1" customWidth="1"/>
    <col min="3" max="3" width="14" style="16" bestFit="1" customWidth="1"/>
    <col min="4" max="4" width="29.875" style="16" bestFit="1" customWidth="1"/>
    <col min="5" max="5" width="9" style="16"/>
    <col min="6" max="8" width="9" style="18"/>
    <col min="9" max="11" width="9" style="16"/>
    <col min="12" max="12" width="12.25" style="16" customWidth="1"/>
    <col min="13" max="15" width="10.875" style="20" bestFit="1" customWidth="1"/>
    <col min="16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6">
        <v>2019</v>
      </c>
      <c r="B2" s="4" t="s">
        <v>372</v>
      </c>
      <c r="C2" s="16" t="str">
        <f>IFERROR(TRIM(LEFT(B2, FIND("(",B2)-1)), B2)</f>
        <v>원교 라-49</v>
      </c>
      <c r="D2" s="16" t="str">
        <f>IFERROR(MID(B2, FIND("(",B2)+1, FIND(")",B2)-FIND("(",B2)-1), "")</f>
        <v>Pione × Benifuji</v>
      </c>
      <c r="E2" s="4" t="s">
        <v>12</v>
      </c>
      <c r="F2" s="12" t="s">
        <v>184</v>
      </c>
      <c r="G2" s="12" t="s">
        <v>144</v>
      </c>
      <c r="H2" s="12" t="s">
        <v>310</v>
      </c>
      <c r="I2" s="4" t="s">
        <v>31</v>
      </c>
      <c r="J2" s="4" t="s">
        <v>31</v>
      </c>
      <c r="K2" s="4" t="s">
        <v>31</v>
      </c>
      <c r="L2" s="4"/>
      <c r="M2" s="20">
        <f>IF(F2="-","", DATE($A2, LEFT(F2,FIND(".",F2)-1), MID(F2,FIND(".",F2)+1,LEN(F2))))</f>
        <v>43576</v>
      </c>
      <c r="N2" s="20">
        <f>IF(G2="-","", DATE($A2, LEFT(G2,FIND(".",G2)-1), MID(G2,FIND(".",G2)+1,LEN(G2))))</f>
        <v>43623</v>
      </c>
      <c r="O2" s="20">
        <f>IF(H2="-","", DATE($A2, LEFT(H2,FIND(".",H2)-1), MID(H2,FIND(".",H2)+1,LEN(H2))))</f>
        <v>43718</v>
      </c>
      <c r="P2" s="16">
        <f>IF(OR(M2="",O2=""),"", O2-M2)</f>
        <v>142</v>
      </c>
      <c r="Q2" s="16">
        <f>IF(OR(N2="",O2=""),"", O2-N2)</f>
        <v>95</v>
      </c>
    </row>
    <row r="3" spans="1:17">
      <c r="A3" s="16">
        <v>2019</v>
      </c>
      <c r="B3" s="4" t="s">
        <v>372</v>
      </c>
      <c r="C3" s="16" t="str">
        <f t="shared" ref="C3:C67" si="0">IFERROR(TRIM(LEFT(B3, FIND("(",B3)-1)), B3)</f>
        <v>원교 라-49</v>
      </c>
      <c r="D3" s="16" t="str">
        <f t="shared" ref="D3:D67" si="1">IFERROR(MID(B3, FIND("(",B3)+1, FIND(")",B3)-FIND("(",B3)-1), "")</f>
        <v>Pione × Benifuji</v>
      </c>
      <c r="E3" s="4" t="s">
        <v>13</v>
      </c>
      <c r="F3" s="12" t="s">
        <v>344</v>
      </c>
      <c r="G3" s="12" t="s">
        <v>191</v>
      </c>
      <c r="H3" s="12" t="s">
        <v>310</v>
      </c>
      <c r="I3" s="4" t="s">
        <v>24</v>
      </c>
      <c r="J3" s="4" t="s">
        <v>24</v>
      </c>
      <c r="K3" s="4" t="s">
        <v>24</v>
      </c>
      <c r="L3" s="4"/>
      <c r="M3" s="20">
        <f t="shared" ref="M3:M66" si="2">IF(F3="-","", DATE($A3, LEFT(F3,FIND(".",F3)-1), MID(F3,FIND(".",F3)+1,LEN(F3))))</f>
        <v>43579</v>
      </c>
      <c r="N3" s="20">
        <f t="shared" ref="N3:N66" si="3">IF(G3="-","", DATE($A3, LEFT(G3,FIND(".",G3)-1), MID(G3,FIND(".",G3)+1,LEN(G3))))</f>
        <v>43616</v>
      </c>
      <c r="O3" s="20">
        <f t="shared" ref="O3:O66" si="4">IF(H3="-","", DATE($A3, LEFT(H3,FIND(".",H3)-1), MID(H3,FIND(".",H3)+1,LEN(H3))))</f>
        <v>43718</v>
      </c>
      <c r="P3" s="16">
        <f t="shared" ref="P3:P66" si="5">IF(OR(M3="",O3=""),"", O3-M3)</f>
        <v>139</v>
      </c>
      <c r="Q3" s="16">
        <f t="shared" ref="Q3:Q66" si="6">IF(OR(N3="",O3=""),"", O3-N3)</f>
        <v>102</v>
      </c>
    </row>
    <row r="4" spans="1:17">
      <c r="A4" s="16">
        <v>2019</v>
      </c>
      <c r="B4" s="4" t="s">
        <v>371</v>
      </c>
      <c r="C4" s="16" t="str">
        <f t="shared" si="0"/>
        <v>원교 라-49</v>
      </c>
      <c r="D4" s="16" t="str">
        <f t="shared" si="1"/>
        <v>Pione × Benifuji</v>
      </c>
      <c r="E4" s="4" t="s">
        <v>14</v>
      </c>
      <c r="F4" s="12" t="s">
        <v>184</v>
      </c>
      <c r="G4" s="12" t="s">
        <v>28</v>
      </c>
      <c r="H4" s="12" t="s">
        <v>28</v>
      </c>
      <c r="I4" s="4" t="s">
        <v>28</v>
      </c>
      <c r="J4" s="4" t="s">
        <v>28</v>
      </c>
      <c r="K4" s="4" t="s">
        <v>28</v>
      </c>
      <c r="L4" s="4" t="s">
        <v>373</v>
      </c>
      <c r="M4" s="20">
        <f t="shared" si="2"/>
        <v>43576</v>
      </c>
      <c r="N4" s="20" t="str">
        <f t="shared" si="3"/>
        <v/>
      </c>
      <c r="O4" s="20" t="str">
        <f t="shared" si="4"/>
        <v/>
      </c>
      <c r="P4" s="16" t="str">
        <f t="shared" si="5"/>
        <v/>
      </c>
      <c r="Q4" s="16" t="str">
        <f t="shared" si="6"/>
        <v/>
      </c>
    </row>
    <row r="5" spans="1:17">
      <c r="A5" s="16">
        <v>2019</v>
      </c>
      <c r="B5" s="4" t="s">
        <v>371</v>
      </c>
      <c r="C5" s="16" t="str">
        <f t="shared" si="0"/>
        <v>원교 라-49</v>
      </c>
      <c r="D5" s="16" t="str">
        <f t="shared" si="1"/>
        <v>Pione × Benifuji</v>
      </c>
      <c r="E5" s="4" t="s">
        <v>374</v>
      </c>
      <c r="F5" s="12" t="s">
        <v>376</v>
      </c>
      <c r="G5" s="12" t="s">
        <v>313</v>
      </c>
      <c r="H5" s="12" t="s">
        <v>239</v>
      </c>
      <c r="I5" s="4" t="s">
        <v>31</v>
      </c>
      <c r="J5" s="4" t="s">
        <v>31</v>
      </c>
      <c r="K5" s="4" t="s">
        <v>24</v>
      </c>
      <c r="L5" s="4"/>
      <c r="M5" s="20">
        <f t="shared" si="2"/>
        <v>43582</v>
      </c>
      <c r="N5" s="20">
        <f t="shared" si="3"/>
        <v>43617</v>
      </c>
      <c r="O5" s="20">
        <f t="shared" si="4"/>
        <v>43690</v>
      </c>
      <c r="P5" s="16">
        <f t="shared" si="5"/>
        <v>108</v>
      </c>
      <c r="Q5" s="16">
        <f t="shared" si="6"/>
        <v>73</v>
      </c>
    </row>
    <row r="6" spans="1:17">
      <c r="A6" s="16">
        <v>2019</v>
      </c>
      <c r="B6" s="4" t="s">
        <v>371</v>
      </c>
      <c r="C6" s="16" t="str">
        <f t="shared" si="0"/>
        <v>원교 라-49</v>
      </c>
      <c r="D6" s="16" t="str">
        <f t="shared" si="1"/>
        <v>Pione × Benifuji</v>
      </c>
      <c r="E6" s="4" t="s">
        <v>16</v>
      </c>
      <c r="F6" s="12" t="s">
        <v>246</v>
      </c>
      <c r="G6" s="12" t="s">
        <v>146</v>
      </c>
      <c r="H6" s="12" t="s">
        <v>149</v>
      </c>
      <c r="I6" s="4" t="s">
        <v>31</v>
      </c>
      <c r="J6" s="4" t="s">
        <v>31</v>
      </c>
      <c r="K6" s="4" t="s">
        <v>31</v>
      </c>
      <c r="L6" s="4"/>
      <c r="M6" s="20">
        <f t="shared" si="2"/>
        <v>43577</v>
      </c>
      <c r="N6" s="20">
        <f t="shared" si="3"/>
        <v>43619</v>
      </c>
      <c r="O6" s="20">
        <f t="shared" si="4"/>
        <v>43713</v>
      </c>
      <c r="P6" s="16">
        <f t="shared" si="5"/>
        <v>136</v>
      </c>
      <c r="Q6" s="16">
        <f t="shared" si="6"/>
        <v>94</v>
      </c>
    </row>
    <row r="7" spans="1:17">
      <c r="A7" s="16">
        <v>2019</v>
      </c>
      <c r="B7" s="4" t="s">
        <v>371</v>
      </c>
      <c r="C7" s="16" t="str">
        <f t="shared" si="0"/>
        <v>원교 라-49</v>
      </c>
      <c r="D7" s="16" t="str">
        <f t="shared" si="1"/>
        <v>Pione × Benifuji</v>
      </c>
      <c r="E7" s="4" t="s">
        <v>17</v>
      </c>
      <c r="F7" s="12" t="s">
        <v>210</v>
      </c>
      <c r="G7" s="12" t="s">
        <v>206</v>
      </c>
      <c r="H7" s="12" t="s">
        <v>275</v>
      </c>
      <c r="I7" s="4" t="s">
        <v>31</v>
      </c>
      <c r="J7" s="4" t="s">
        <v>31</v>
      </c>
      <c r="K7" s="4" t="s">
        <v>31</v>
      </c>
      <c r="L7" s="4"/>
      <c r="M7" s="20">
        <f t="shared" si="2"/>
        <v>43567</v>
      </c>
      <c r="N7" s="20">
        <f t="shared" si="3"/>
        <v>43615</v>
      </c>
      <c r="O7" s="20">
        <f t="shared" si="4"/>
        <v>43705</v>
      </c>
      <c r="P7" s="16">
        <f t="shared" si="5"/>
        <v>138</v>
      </c>
      <c r="Q7" s="16">
        <f t="shared" si="6"/>
        <v>90</v>
      </c>
    </row>
    <row r="8" spans="1:17">
      <c r="A8" s="16">
        <v>2019</v>
      </c>
      <c r="B8" s="4" t="s">
        <v>371</v>
      </c>
      <c r="C8" s="16" t="str">
        <f t="shared" si="0"/>
        <v>원교 라-49</v>
      </c>
      <c r="D8" s="16" t="str">
        <f t="shared" si="1"/>
        <v>Pione × Benifuji</v>
      </c>
      <c r="E8" s="4" t="s">
        <v>18</v>
      </c>
      <c r="F8" s="12" t="s">
        <v>195</v>
      </c>
      <c r="G8" s="12" t="s">
        <v>200</v>
      </c>
      <c r="H8" s="12" t="s">
        <v>298</v>
      </c>
      <c r="I8" s="4" t="s">
        <v>31</v>
      </c>
      <c r="J8" s="4" t="s">
        <v>31</v>
      </c>
      <c r="K8" s="4" t="s">
        <v>24</v>
      </c>
      <c r="L8" s="4" t="s">
        <v>38</v>
      </c>
      <c r="M8" s="20">
        <f t="shared" si="2"/>
        <v>43572</v>
      </c>
      <c r="N8" s="20">
        <f t="shared" si="3"/>
        <v>43612</v>
      </c>
      <c r="O8" s="20">
        <f t="shared" si="4"/>
        <v>43703</v>
      </c>
      <c r="P8" s="16">
        <f t="shared" si="5"/>
        <v>131</v>
      </c>
      <c r="Q8" s="16">
        <f t="shared" si="6"/>
        <v>91</v>
      </c>
    </row>
    <row r="9" spans="1:17">
      <c r="A9" s="16">
        <v>2019</v>
      </c>
      <c r="B9" s="4" t="s">
        <v>371</v>
      </c>
      <c r="C9" s="16" t="str">
        <f t="shared" si="0"/>
        <v>원교 라-49</v>
      </c>
      <c r="D9" s="16" t="str">
        <f t="shared" si="1"/>
        <v>Pione × Benifuji</v>
      </c>
      <c r="E9" s="4" t="s">
        <v>19</v>
      </c>
      <c r="F9" s="12" t="s">
        <v>28</v>
      </c>
      <c r="G9" s="12" t="s">
        <v>28</v>
      </c>
      <c r="H9" s="12" t="s">
        <v>28</v>
      </c>
      <c r="I9" s="4" t="s">
        <v>28</v>
      </c>
      <c r="J9" s="4" t="s">
        <v>28</v>
      </c>
      <c r="K9" s="4" t="s">
        <v>59</v>
      </c>
      <c r="L9" s="4" t="s">
        <v>375</v>
      </c>
      <c r="M9" s="20" t="str">
        <f t="shared" si="2"/>
        <v/>
      </c>
      <c r="N9" s="20" t="str">
        <f t="shared" si="3"/>
        <v/>
      </c>
      <c r="O9" s="20" t="str">
        <f t="shared" si="4"/>
        <v/>
      </c>
      <c r="P9" s="16" t="str">
        <f t="shared" si="5"/>
        <v/>
      </c>
      <c r="Q9" s="16" t="str">
        <f t="shared" si="6"/>
        <v/>
      </c>
    </row>
    <row r="10" spans="1:17">
      <c r="A10" s="16">
        <v>2019</v>
      </c>
      <c r="B10" s="16" t="s">
        <v>323</v>
      </c>
      <c r="C10" s="16" t="str">
        <f t="shared" si="0"/>
        <v>원교 라-50</v>
      </c>
      <c r="D10" s="16" t="str">
        <f t="shared" si="1"/>
        <v>Campbell Early × Muscat Bailey A</v>
      </c>
      <c r="E10" s="16" t="s">
        <v>12</v>
      </c>
      <c r="F10" s="18" t="s">
        <v>195</v>
      </c>
      <c r="G10" s="18" t="s">
        <v>203</v>
      </c>
      <c r="H10" s="18" t="s">
        <v>310</v>
      </c>
      <c r="I10" s="16" t="s">
        <v>31</v>
      </c>
      <c r="J10" s="16" t="s">
        <v>31</v>
      </c>
      <c r="K10" s="16" t="s">
        <v>24</v>
      </c>
      <c r="M10" s="20">
        <f t="shared" si="2"/>
        <v>43572</v>
      </c>
      <c r="N10" s="20">
        <f t="shared" si="3"/>
        <v>43610</v>
      </c>
      <c r="O10" s="20">
        <f t="shared" si="4"/>
        <v>43718</v>
      </c>
      <c r="P10" s="16">
        <f t="shared" si="5"/>
        <v>146</v>
      </c>
      <c r="Q10" s="16">
        <f t="shared" si="6"/>
        <v>108</v>
      </c>
    </row>
    <row r="11" spans="1:17">
      <c r="A11" s="16">
        <v>2019</v>
      </c>
      <c r="B11" s="16" t="s">
        <v>323</v>
      </c>
      <c r="C11" s="16" t="str">
        <f t="shared" si="0"/>
        <v>원교 라-50</v>
      </c>
      <c r="D11" s="16" t="str">
        <f t="shared" si="1"/>
        <v>Campbell Early × Muscat Bailey A</v>
      </c>
      <c r="E11" s="16" t="s">
        <v>13</v>
      </c>
      <c r="F11" s="18" t="s">
        <v>204</v>
      </c>
      <c r="G11" s="18" t="s">
        <v>203</v>
      </c>
      <c r="H11" s="18" t="s">
        <v>186</v>
      </c>
      <c r="I11" s="16" t="s">
        <v>24</v>
      </c>
      <c r="J11" s="16" t="s">
        <v>24</v>
      </c>
      <c r="K11" s="16" t="s">
        <v>24</v>
      </c>
      <c r="M11" s="20">
        <f t="shared" si="2"/>
        <v>43575</v>
      </c>
      <c r="N11" s="20">
        <f t="shared" si="3"/>
        <v>43610</v>
      </c>
      <c r="O11" s="20">
        <f t="shared" si="4"/>
        <v>43723</v>
      </c>
      <c r="P11" s="16">
        <f t="shared" si="5"/>
        <v>148</v>
      </c>
      <c r="Q11" s="16">
        <f t="shared" si="6"/>
        <v>113</v>
      </c>
    </row>
    <row r="12" spans="1:17">
      <c r="A12" s="16">
        <v>2019</v>
      </c>
      <c r="B12" s="16" t="s">
        <v>322</v>
      </c>
      <c r="C12" s="16" t="str">
        <f t="shared" si="0"/>
        <v>원교 라-50</v>
      </c>
      <c r="D12" s="16" t="str">
        <f t="shared" si="1"/>
        <v>Campbell Early × Muscat Bailey A</v>
      </c>
      <c r="E12" s="16" t="s">
        <v>14</v>
      </c>
      <c r="F12" s="18" t="s">
        <v>252</v>
      </c>
      <c r="G12" s="18" t="s">
        <v>28</v>
      </c>
      <c r="H12" s="18" t="s">
        <v>28</v>
      </c>
      <c r="I12" s="16" t="s">
        <v>28</v>
      </c>
      <c r="J12" s="16" t="s">
        <v>28</v>
      </c>
      <c r="K12" s="16" t="s">
        <v>28</v>
      </c>
      <c r="L12" s="16" t="s">
        <v>373</v>
      </c>
      <c r="M12" s="20">
        <f t="shared" si="2"/>
        <v>43573</v>
      </c>
      <c r="N12" s="20" t="str">
        <f t="shared" si="3"/>
        <v/>
      </c>
      <c r="O12" s="20" t="str">
        <f t="shared" si="4"/>
        <v/>
      </c>
      <c r="P12" s="16" t="str">
        <f t="shared" si="5"/>
        <v/>
      </c>
      <c r="Q12" s="16" t="str">
        <f t="shared" si="6"/>
        <v/>
      </c>
    </row>
    <row r="13" spans="1:17">
      <c r="A13" s="16">
        <v>2019</v>
      </c>
      <c r="B13" s="16" t="s">
        <v>322</v>
      </c>
      <c r="C13" s="16" t="str">
        <f t="shared" si="0"/>
        <v>원교 라-50</v>
      </c>
      <c r="D13" s="16" t="str">
        <f t="shared" si="1"/>
        <v>Campbell Early × Muscat Bailey A</v>
      </c>
      <c r="E13" s="16" t="s">
        <v>15</v>
      </c>
      <c r="F13" s="18" t="s">
        <v>184</v>
      </c>
      <c r="G13" s="18" t="s">
        <v>226</v>
      </c>
      <c r="H13" s="18" t="s">
        <v>228</v>
      </c>
      <c r="I13" s="16" t="s">
        <v>31</v>
      </c>
      <c r="J13" s="16" t="s">
        <v>31</v>
      </c>
      <c r="K13" s="16" t="s">
        <v>325</v>
      </c>
      <c r="M13" s="20">
        <f t="shared" si="2"/>
        <v>43576</v>
      </c>
      <c r="N13" s="20">
        <f t="shared" si="3"/>
        <v>43609</v>
      </c>
      <c r="O13" s="20">
        <f t="shared" si="4"/>
        <v>43696</v>
      </c>
      <c r="P13" s="16">
        <f t="shared" si="5"/>
        <v>120</v>
      </c>
      <c r="Q13" s="16">
        <f t="shared" si="6"/>
        <v>87</v>
      </c>
    </row>
    <row r="14" spans="1:17">
      <c r="A14" s="16">
        <v>2019</v>
      </c>
      <c r="B14" s="16" t="s">
        <v>322</v>
      </c>
      <c r="C14" s="16" t="str">
        <f t="shared" si="0"/>
        <v>원교 라-50</v>
      </c>
      <c r="D14" s="16" t="str">
        <f t="shared" si="1"/>
        <v>Campbell Early × Muscat Bailey A</v>
      </c>
      <c r="E14" s="16" t="s">
        <v>16</v>
      </c>
      <c r="F14" s="18" t="s">
        <v>195</v>
      </c>
      <c r="G14" s="18" t="s">
        <v>200</v>
      </c>
      <c r="H14" s="18" t="s">
        <v>287</v>
      </c>
      <c r="I14" s="16" t="s">
        <v>31</v>
      </c>
      <c r="J14" s="16" t="s">
        <v>31</v>
      </c>
      <c r="K14" s="16" t="s">
        <v>31</v>
      </c>
      <c r="M14" s="20">
        <f t="shared" si="2"/>
        <v>43572</v>
      </c>
      <c r="N14" s="20">
        <f t="shared" si="3"/>
        <v>43612</v>
      </c>
      <c r="O14" s="20">
        <f t="shared" si="4"/>
        <v>43731</v>
      </c>
      <c r="P14" s="16">
        <f t="shared" si="5"/>
        <v>159</v>
      </c>
      <c r="Q14" s="16">
        <f t="shared" si="6"/>
        <v>119</v>
      </c>
    </row>
    <row r="15" spans="1:17">
      <c r="A15" s="16">
        <v>2019</v>
      </c>
      <c r="B15" s="16" t="s">
        <v>322</v>
      </c>
      <c r="C15" s="16" t="str">
        <f t="shared" si="0"/>
        <v>원교 라-50</v>
      </c>
      <c r="D15" s="16" t="str">
        <f t="shared" si="1"/>
        <v>Campbell Early × Muscat Bailey A</v>
      </c>
      <c r="E15" s="16" t="s">
        <v>17</v>
      </c>
      <c r="F15" s="18" t="s">
        <v>205</v>
      </c>
      <c r="G15" s="18" t="s">
        <v>226</v>
      </c>
      <c r="H15" s="18" t="s">
        <v>217</v>
      </c>
      <c r="I15" s="16" t="s">
        <v>31</v>
      </c>
      <c r="J15" s="16" t="s">
        <v>31</v>
      </c>
      <c r="K15" s="16" t="s">
        <v>31</v>
      </c>
      <c r="M15" s="20">
        <f t="shared" si="2"/>
        <v>43565</v>
      </c>
      <c r="N15" s="20">
        <f t="shared" si="3"/>
        <v>43609</v>
      </c>
      <c r="O15" s="20">
        <f t="shared" si="4"/>
        <v>43706</v>
      </c>
      <c r="P15" s="16">
        <f t="shared" si="5"/>
        <v>141</v>
      </c>
      <c r="Q15" s="16">
        <f t="shared" si="6"/>
        <v>97</v>
      </c>
    </row>
    <row r="16" spans="1:17">
      <c r="A16" s="16">
        <v>2019</v>
      </c>
      <c r="B16" s="16" t="s">
        <v>322</v>
      </c>
      <c r="C16" s="16" t="str">
        <f t="shared" si="0"/>
        <v>원교 라-50</v>
      </c>
      <c r="D16" s="16" t="str">
        <f t="shared" si="1"/>
        <v>Campbell Early × Muscat Bailey A</v>
      </c>
      <c r="E16" s="16" t="s">
        <v>18</v>
      </c>
      <c r="F16" s="18" t="s">
        <v>197</v>
      </c>
      <c r="G16" s="18" t="s">
        <v>198</v>
      </c>
      <c r="H16" s="18" t="s">
        <v>292</v>
      </c>
      <c r="I16" s="16" t="s">
        <v>24</v>
      </c>
      <c r="J16" s="16" t="s">
        <v>24</v>
      </c>
      <c r="K16" s="16" t="s">
        <v>31</v>
      </c>
      <c r="L16" s="16" t="s">
        <v>38</v>
      </c>
      <c r="M16" s="20">
        <f t="shared" si="2"/>
        <v>43566</v>
      </c>
      <c r="N16" s="20">
        <f t="shared" si="3"/>
        <v>43608</v>
      </c>
      <c r="O16" s="20">
        <f t="shared" si="4"/>
        <v>43710</v>
      </c>
      <c r="P16" s="16">
        <f t="shared" si="5"/>
        <v>144</v>
      </c>
      <c r="Q16" s="16">
        <f t="shared" si="6"/>
        <v>102</v>
      </c>
    </row>
    <row r="17" spans="1:17">
      <c r="A17" s="16">
        <v>2019</v>
      </c>
      <c r="B17" s="16" t="s">
        <v>322</v>
      </c>
      <c r="C17" s="16" t="str">
        <f t="shared" si="0"/>
        <v>원교 라-50</v>
      </c>
      <c r="D17" s="16" t="str">
        <f t="shared" si="1"/>
        <v>Campbell Early × Muscat Bailey A</v>
      </c>
      <c r="E17" s="16" t="s">
        <v>19</v>
      </c>
      <c r="F17" s="18" t="s">
        <v>28</v>
      </c>
      <c r="G17" s="18" t="s">
        <v>28</v>
      </c>
      <c r="H17" s="18" t="s">
        <v>28</v>
      </c>
      <c r="I17" s="16" t="s">
        <v>28</v>
      </c>
      <c r="J17" s="16" t="s">
        <v>28</v>
      </c>
      <c r="K17" s="16" t="s">
        <v>59</v>
      </c>
      <c r="L17" s="16" t="s">
        <v>375</v>
      </c>
      <c r="M17" s="20" t="str">
        <f t="shared" si="2"/>
        <v/>
      </c>
      <c r="N17" s="20" t="str">
        <f t="shared" si="3"/>
        <v/>
      </c>
      <c r="O17" s="20" t="str">
        <f t="shared" si="4"/>
        <v/>
      </c>
      <c r="P17" s="16" t="str">
        <f t="shared" si="5"/>
        <v/>
      </c>
      <c r="Q17" s="16" t="str">
        <f t="shared" si="6"/>
        <v/>
      </c>
    </row>
    <row r="18" spans="1:17">
      <c r="A18" s="16">
        <v>2019</v>
      </c>
      <c r="B18" s="14" t="s">
        <v>441</v>
      </c>
      <c r="C18" s="16" t="str">
        <f t="shared" si="0"/>
        <v>원교 라-51</v>
      </c>
      <c r="D18" s="16" t="str">
        <f t="shared" si="1"/>
        <v>Schuyler × Hokkkou</v>
      </c>
      <c r="E18" s="16" t="s">
        <v>12</v>
      </c>
      <c r="F18" s="18" t="s">
        <v>193</v>
      </c>
      <c r="G18" s="18" t="s">
        <v>154</v>
      </c>
      <c r="I18" s="16" t="s">
        <v>24</v>
      </c>
      <c r="J18" s="16" t="s">
        <v>24</v>
      </c>
      <c r="K18" s="16" t="s">
        <v>24</v>
      </c>
      <c r="M18" s="20">
        <f t="shared" si="2"/>
        <v>43574</v>
      </c>
      <c r="N18" s="20">
        <f t="shared" si="3"/>
        <v>43620</v>
      </c>
      <c r="O18" s="20" t="e">
        <f t="shared" si="4"/>
        <v>#VALUE!</v>
      </c>
      <c r="P18" s="16" t="e">
        <f t="shared" si="5"/>
        <v>#VALUE!</v>
      </c>
      <c r="Q18" s="16" t="e">
        <f t="shared" si="6"/>
        <v>#VALUE!</v>
      </c>
    </row>
    <row r="19" spans="1:17">
      <c r="A19" s="16">
        <v>2019</v>
      </c>
      <c r="B19" s="14" t="s">
        <v>441</v>
      </c>
      <c r="C19" s="16" t="str">
        <f t="shared" si="0"/>
        <v>원교 라-51</v>
      </c>
      <c r="D19" s="16" t="str">
        <f t="shared" si="1"/>
        <v>Schuyler × Hokkkou</v>
      </c>
      <c r="E19" s="16" t="s">
        <v>13</v>
      </c>
      <c r="F19" s="18" t="s">
        <v>246</v>
      </c>
      <c r="G19" s="18" t="s">
        <v>154</v>
      </c>
      <c r="H19" s="18" t="s">
        <v>310</v>
      </c>
      <c r="I19" s="16" t="s">
        <v>24</v>
      </c>
      <c r="J19" s="16" t="s">
        <v>24</v>
      </c>
      <c r="K19" s="16" t="s">
        <v>24</v>
      </c>
      <c r="M19" s="20">
        <f t="shared" si="2"/>
        <v>43577</v>
      </c>
      <c r="N19" s="20">
        <f t="shared" si="3"/>
        <v>43620</v>
      </c>
      <c r="O19" s="20">
        <f t="shared" si="4"/>
        <v>43718</v>
      </c>
      <c r="P19" s="16">
        <f t="shared" si="5"/>
        <v>141</v>
      </c>
      <c r="Q19" s="16">
        <f t="shared" si="6"/>
        <v>98</v>
      </c>
    </row>
    <row r="20" spans="1:17">
      <c r="A20" s="16">
        <v>2019</v>
      </c>
      <c r="B20" s="14" t="s">
        <v>380</v>
      </c>
      <c r="C20" s="16" t="str">
        <f t="shared" si="0"/>
        <v>원교 라-51</v>
      </c>
      <c r="D20" s="16" t="str">
        <f t="shared" si="1"/>
        <v>Schuyler × Hokkkou</v>
      </c>
      <c r="E20" s="16" t="s">
        <v>14</v>
      </c>
      <c r="F20" s="18" t="s">
        <v>252</v>
      </c>
      <c r="G20" s="18" t="s">
        <v>28</v>
      </c>
      <c r="H20" s="18" t="s">
        <v>28</v>
      </c>
      <c r="I20" s="16" t="s">
        <v>28</v>
      </c>
      <c r="J20" s="16" t="s">
        <v>28</v>
      </c>
      <c r="K20" s="16" t="s">
        <v>28</v>
      </c>
      <c r="L20" s="16" t="s">
        <v>373</v>
      </c>
      <c r="M20" s="20">
        <f t="shared" si="2"/>
        <v>43573</v>
      </c>
      <c r="N20" s="20" t="str">
        <f t="shared" si="3"/>
        <v/>
      </c>
      <c r="O20" s="20" t="str">
        <f t="shared" si="4"/>
        <v/>
      </c>
      <c r="P20" s="16" t="str">
        <f t="shared" si="5"/>
        <v/>
      </c>
      <c r="Q20" s="16" t="str">
        <f t="shared" si="6"/>
        <v/>
      </c>
    </row>
    <row r="21" spans="1:17">
      <c r="A21" s="16">
        <v>2019</v>
      </c>
      <c r="B21" s="14" t="s">
        <v>380</v>
      </c>
      <c r="C21" s="16" t="str">
        <f t="shared" si="0"/>
        <v>원교 라-51</v>
      </c>
      <c r="D21" s="16" t="str">
        <f t="shared" si="1"/>
        <v>Schuyler × Hokkkou</v>
      </c>
      <c r="E21" s="16" t="s">
        <v>15</v>
      </c>
      <c r="F21" s="18" t="s">
        <v>184</v>
      </c>
      <c r="G21" s="18" t="s">
        <v>313</v>
      </c>
      <c r="H21" s="18" t="s">
        <v>298</v>
      </c>
      <c r="I21" s="16" t="s">
        <v>31</v>
      </c>
      <c r="J21" s="16" t="s">
        <v>31</v>
      </c>
      <c r="K21" s="16" t="s">
        <v>31</v>
      </c>
      <c r="L21" s="16" t="s">
        <v>377</v>
      </c>
      <c r="M21" s="20">
        <f t="shared" si="2"/>
        <v>43576</v>
      </c>
      <c r="N21" s="20">
        <f t="shared" si="3"/>
        <v>43617</v>
      </c>
      <c r="O21" s="20">
        <f t="shared" si="4"/>
        <v>43703</v>
      </c>
      <c r="P21" s="16">
        <f t="shared" si="5"/>
        <v>127</v>
      </c>
      <c r="Q21" s="16">
        <f t="shared" si="6"/>
        <v>86</v>
      </c>
    </row>
    <row r="22" spans="1:17">
      <c r="A22" s="16">
        <v>2019</v>
      </c>
      <c r="B22" s="14" t="s">
        <v>380</v>
      </c>
      <c r="C22" s="16" t="str">
        <f t="shared" si="0"/>
        <v>원교 라-51</v>
      </c>
      <c r="D22" s="16" t="str">
        <f t="shared" si="1"/>
        <v>Schuyler × Hokkkou</v>
      </c>
      <c r="E22" s="16" t="s">
        <v>16</v>
      </c>
      <c r="F22" s="18" t="s">
        <v>246</v>
      </c>
      <c r="G22" s="18" t="s">
        <v>146</v>
      </c>
      <c r="H22" s="18" t="s">
        <v>28</v>
      </c>
      <c r="I22" s="16" t="s">
        <v>24</v>
      </c>
      <c r="J22" s="16" t="s">
        <v>24</v>
      </c>
      <c r="K22" s="16" t="s">
        <v>24</v>
      </c>
      <c r="L22" s="16" t="s">
        <v>378</v>
      </c>
      <c r="M22" s="20">
        <f t="shared" si="2"/>
        <v>43577</v>
      </c>
      <c r="N22" s="20">
        <f t="shared" si="3"/>
        <v>43619</v>
      </c>
      <c r="O22" s="20" t="str">
        <f t="shared" si="4"/>
        <v/>
      </c>
      <c r="P22" s="16" t="str">
        <f t="shared" si="5"/>
        <v/>
      </c>
      <c r="Q22" s="16" t="str">
        <f t="shared" si="6"/>
        <v/>
      </c>
    </row>
    <row r="23" spans="1:17">
      <c r="A23" s="16">
        <v>2019</v>
      </c>
      <c r="B23" s="14" t="s">
        <v>380</v>
      </c>
      <c r="C23" s="16" t="str">
        <f t="shared" si="0"/>
        <v>원교 라-51</v>
      </c>
      <c r="D23" s="16" t="str">
        <f t="shared" si="1"/>
        <v>Schuyler × Hokkkou</v>
      </c>
      <c r="E23" s="16" t="s">
        <v>17</v>
      </c>
      <c r="F23" s="18" t="s">
        <v>205</v>
      </c>
      <c r="G23" s="18" t="s">
        <v>256</v>
      </c>
      <c r="H23" s="18" t="s">
        <v>225</v>
      </c>
      <c r="I23" s="16" t="s">
        <v>31</v>
      </c>
      <c r="J23" s="16" t="s">
        <v>31</v>
      </c>
      <c r="K23" s="16" t="s">
        <v>31</v>
      </c>
      <c r="M23" s="20">
        <f t="shared" si="2"/>
        <v>43565</v>
      </c>
      <c r="N23" s="20">
        <f t="shared" si="3"/>
        <v>43613</v>
      </c>
      <c r="O23" s="20">
        <f t="shared" si="4"/>
        <v>43693</v>
      </c>
      <c r="P23" s="16">
        <f t="shared" si="5"/>
        <v>128</v>
      </c>
      <c r="Q23" s="16">
        <f t="shared" si="6"/>
        <v>80</v>
      </c>
    </row>
    <row r="24" spans="1:17">
      <c r="A24" s="16">
        <v>2019</v>
      </c>
      <c r="B24" s="14" t="s">
        <v>380</v>
      </c>
      <c r="C24" s="16" t="str">
        <f t="shared" si="0"/>
        <v>원교 라-51</v>
      </c>
      <c r="D24" s="16" t="str">
        <f t="shared" si="1"/>
        <v>Schuyler × Hokkkou</v>
      </c>
      <c r="E24" s="16" t="s">
        <v>18</v>
      </c>
      <c r="F24" s="18" t="s">
        <v>223</v>
      </c>
      <c r="G24" s="18" t="s">
        <v>256</v>
      </c>
      <c r="H24" s="18" t="s">
        <v>292</v>
      </c>
      <c r="I24" s="16" t="s">
        <v>24</v>
      </c>
      <c r="J24" s="16" t="s">
        <v>24</v>
      </c>
      <c r="K24" s="16" t="s">
        <v>24</v>
      </c>
      <c r="L24" s="16" t="s">
        <v>379</v>
      </c>
      <c r="M24" s="20">
        <f t="shared" si="2"/>
        <v>43568</v>
      </c>
      <c r="N24" s="20">
        <f t="shared" si="3"/>
        <v>43613</v>
      </c>
      <c r="O24" s="20">
        <f t="shared" si="4"/>
        <v>43710</v>
      </c>
      <c r="P24" s="16">
        <f t="shared" si="5"/>
        <v>142</v>
      </c>
      <c r="Q24" s="16">
        <f>IF(OR(N24="",O24=""),"", O24-N24)</f>
        <v>97</v>
      </c>
    </row>
    <row r="25" spans="1:17">
      <c r="A25" s="16">
        <v>2019</v>
      </c>
      <c r="B25" s="14" t="s">
        <v>380</v>
      </c>
      <c r="C25" s="16" t="str">
        <f t="shared" si="0"/>
        <v>원교 라-51</v>
      </c>
      <c r="D25" s="16" t="str">
        <f t="shared" si="1"/>
        <v>Schuyler × Hokkkou</v>
      </c>
      <c r="E25" s="16" t="s">
        <v>19</v>
      </c>
      <c r="F25" s="18" t="s">
        <v>28</v>
      </c>
      <c r="G25" s="18" t="s">
        <v>28</v>
      </c>
      <c r="H25" s="18" t="s">
        <v>28</v>
      </c>
      <c r="I25" s="16" t="s">
        <v>28</v>
      </c>
      <c r="J25" s="16" t="s">
        <v>28</v>
      </c>
      <c r="K25" s="16" t="s">
        <v>59</v>
      </c>
      <c r="L25" s="16" t="s">
        <v>375</v>
      </c>
      <c r="M25" s="20" t="str">
        <f t="shared" si="2"/>
        <v/>
      </c>
      <c r="N25" s="20" t="str">
        <f t="shared" si="3"/>
        <v/>
      </c>
      <c r="O25" s="20" t="str">
        <f t="shared" si="4"/>
        <v/>
      </c>
      <c r="P25" s="16" t="str">
        <f t="shared" si="5"/>
        <v/>
      </c>
      <c r="Q25" s="16" t="str">
        <f t="shared" si="6"/>
        <v/>
      </c>
    </row>
    <row r="26" spans="1:17">
      <c r="A26" s="16">
        <v>2019</v>
      </c>
      <c r="B26" s="16" t="s">
        <v>381</v>
      </c>
      <c r="C26" s="16" t="str">
        <f t="shared" si="0"/>
        <v>원교 라-52</v>
      </c>
      <c r="D26" s="16" t="str">
        <f>IFERROR(MID(B26, FIND("(",B26)+1, FIND(")",B26)-FIND("(",B26)-1), "")</f>
        <v>Delaware × Black Sanjaku</v>
      </c>
      <c r="E26" s="16" t="s">
        <v>12</v>
      </c>
      <c r="F26" s="18" t="s">
        <v>246</v>
      </c>
      <c r="G26" s="18" t="s">
        <v>178</v>
      </c>
      <c r="H26" s="18" t="s">
        <v>310</v>
      </c>
      <c r="I26" s="16" t="s">
        <v>24</v>
      </c>
      <c r="J26" s="16" t="s">
        <v>24</v>
      </c>
      <c r="K26" s="16" t="s">
        <v>24</v>
      </c>
      <c r="M26" s="20">
        <f t="shared" si="2"/>
        <v>43577</v>
      </c>
      <c r="N26" s="20">
        <f t="shared" si="3"/>
        <v>43621</v>
      </c>
      <c r="O26" s="20">
        <f t="shared" si="4"/>
        <v>43718</v>
      </c>
      <c r="P26" s="16">
        <f t="shared" si="5"/>
        <v>141</v>
      </c>
      <c r="Q26" s="16">
        <f t="shared" si="6"/>
        <v>97</v>
      </c>
    </row>
    <row r="27" spans="1:17">
      <c r="A27" s="16">
        <v>2019</v>
      </c>
      <c r="B27" s="16" t="s">
        <v>386</v>
      </c>
      <c r="C27" s="16" t="str">
        <f t="shared" si="0"/>
        <v>원교 라-53</v>
      </c>
      <c r="D27" s="16" t="str">
        <f t="shared" si="1"/>
        <v>Delaware × Black Sanjaku</v>
      </c>
      <c r="E27" s="16" t="s">
        <v>13</v>
      </c>
      <c r="F27" s="18" t="s">
        <v>246</v>
      </c>
      <c r="G27" s="18" t="s">
        <v>146</v>
      </c>
      <c r="H27" s="18" t="s">
        <v>233</v>
      </c>
      <c r="I27" s="16" t="s">
        <v>24</v>
      </c>
      <c r="J27" s="16" t="s">
        <v>24</v>
      </c>
      <c r="K27" s="16" t="s">
        <v>24</v>
      </c>
      <c r="M27" s="20">
        <f t="shared" si="2"/>
        <v>43577</v>
      </c>
      <c r="N27" s="20">
        <f t="shared" si="3"/>
        <v>43619</v>
      </c>
      <c r="O27" s="20">
        <f t="shared" si="4"/>
        <v>43720</v>
      </c>
      <c r="P27" s="16">
        <f t="shared" si="5"/>
        <v>143</v>
      </c>
      <c r="Q27" s="16">
        <f t="shared" si="6"/>
        <v>101</v>
      </c>
    </row>
    <row r="28" spans="1:17">
      <c r="A28" s="16">
        <v>2019</v>
      </c>
      <c r="B28" s="16" t="s">
        <v>387</v>
      </c>
      <c r="C28" s="16" t="str">
        <f t="shared" si="0"/>
        <v>원교 라-54</v>
      </c>
      <c r="D28" s="16" t="str">
        <f t="shared" si="1"/>
        <v>Delaware × Black Sanjaku</v>
      </c>
      <c r="E28" s="16" t="s">
        <v>14</v>
      </c>
      <c r="F28" s="18" t="s">
        <v>204</v>
      </c>
      <c r="G28" s="18" t="s">
        <v>28</v>
      </c>
      <c r="H28" s="18" t="s">
        <v>28</v>
      </c>
      <c r="I28" s="16" t="s">
        <v>28</v>
      </c>
      <c r="J28" s="16" t="s">
        <v>28</v>
      </c>
      <c r="K28" s="16" t="s">
        <v>28</v>
      </c>
      <c r="L28" s="16" t="s">
        <v>373</v>
      </c>
      <c r="M28" s="20">
        <f t="shared" si="2"/>
        <v>43575</v>
      </c>
      <c r="N28" s="20" t="str">
        <f t="shared" si="3"/>
        <v/>
      </c>
      <c r="O28" s="20" t="str">
        <f t="shared" si="4"/>
        <v/>
      </c>
      <c r="P28" s="16" t="str">
        <f t="shared" si="5"/>
        <v/>
      </c>
      <c r="Q28" s="16" t="str">
        <f t="shared" si="6"/>
        <v/>
      </c>
    </row>
    <row r="29" spans="1:17">
      <c r="A29" s="16">
        <v>2019</v>
      </c>
      <c r="B29" s="16" t="s">
        <v>388</v>
      </c>
      <c r="C29" s="16" t="str">
        <f t="shared" si="0"/>
        <v>원교 라-55</v>
      </c>
      <c r="D29" s="16" t="str">
        <f t="shared" si="1"/>
        <v>Delaware × Black Sanjaku</v>
      </c>
      <c r="E29" s="16" t="s">
        <v>15</v>
      </c>
      <c r="F29" s="18" t="s">
        <v>328</v>
      </c>
      <c r="G29" s="18" t="s">
        <v>154</v>
      </c>
      <c r="H29" s="18" t="s">
        <v>149</v>
      </c>
      <c r="I29" s="16" t="s">
        <v>31</v>
      </c>
      <c r="J29" s="16" t="s">
        <v>31</v>
      </c>
      <c r="K29" s="16" t="s">
        <v>24</v>
      </c>
      <c r="L29" s="16" t="s">
        <v>382</v>
      </c>
      <c r="M29" s="20">
        <f t="shared" si="2"/>
        <v>43581</v>
      </c>
      <c r="N29" s="20">
        <f t="shared" si="3"/>
        <v>43620</v>
      </c>
      <c r="O29" s="20">
        <f t="shared" si="4"/>
        <v>43713</v>
      </c>
      <c r="P29" s="16">
        <f t="shared" si="5"/>
        <v>132</v>
      </c>
      <c r="Q29" s="16">
        <f t="shared" si="6"/>
        <v>93</v>
      </c>
    </row>
    <row r="30" spans="1:17">
      <c r="A30" s="16">
        <v>2019</v>
      </c>
      <c r="B30" s="16" t="s">
        <v>389</v>
      </c>
      <c r="C30" s="16" t="str">
        <f t="shared" si="0"/>
        <v>원교 라-56</v>
      </c>
      <c r="D30" s="16" t="str">
        <f t="shared" si="1"/>
        <v>Delaware × Black Sanjaku</v>
      </c>
      <c r="E30" s="16" t="s">
        <v>16</v>
      </c>
      <c r="F30" s="18" t="s">
        <v>344</v>
      </c>
      <c r="G30" s="18" t="s">
        <v>220</v>
      </c>
      <c r="H30" s="18" t="s">
        <v>254</v>
      </c>
      <c r="I30" s="16" t="s">
        <v>24</v>
      </c>
      <c r="J30" s="16" t="s">
        <v>24</v>
      </c>
      <c r="K30" s="16" t="s">
        <v>24</v>
      </c>
      <c r="M30" s="20">
        <f t="shared" si="2"/>
        <v>43579</v>
      </c>
      <c r="N30" s="20">
        <f t="shared" si="3"/>
        <v>43626</v>
      </c>
      <c r="O30" s="20">
        <f t="shared" si="4"/>
        <v>43721</v>
      </c>
      <c r="P30" s="16">
        <f t="shared" si="5"/>
        <v>142</v>
      </c>
      <c r="Q30" s="16">
        <f t="shared" si="6"/>
        <v>95</v>
      </c>
    </row>
    <row r="31" spans="1:17">
      <c r="A31" s="16">
        <v>2019</v>
      </c>
      <c r="B31" s="16" t="s">
        <v>390</v>
      </c>
      <c r="C31" s="16" t="str">
        <f t="shared" si="0"/>
        <v>원교 라-57</v>
      </c>
      <c r="D31" s="16" t="str">
        <f t="shared" si="1"/>
        <v>Delaware × Black Sanjaku</v>
      </c>
      <c r="E31" s="16" t="s">
        <v>17</v>
      </c>
      <c r="F31" s="18" t="s">
        <v>199</v>
      </c>
      <c r="G31" s="18" t="s">
        <v>206</v>
      </c>
      <c r="H31" s="18" t="s">
        <v>28</v>
      </c>
      <c r="I31" s="16" t="s">
        <v>31</v>
      </c>
      <c r="J31" s="16" t="s">
        <v>31</v>
      </c>
      <c r="K31" s="16" t="s">
        <v>31</v>
      </c>
      <c r="L31" s="16" t="s">
        <v>383</v>
      </c>
      <c r="M31" s="20">
        <f t="shared" si="2"/>
        <v>43569</v>
      </c>
      <c r="N31" s="20">
        <f t="shared" si="3"/>
        <v>43615</v>
      </c>
      <c r="O31" s="20" t="str">
        <f t="shared" si="4"/>
        <v/>
      </c>
      <c r="P31" s="16" t="str">
        <f t="shared" si="5"/>
        <v/>
      </c>
      <c r="Q31" s="16" t="str">
        <f t="shared" si="6"/>
        <v/>
      </c>
    </row>
    <row r="32" spans="1:17">
      <c r="A32" s="16">
        <v>2019</v>
      </c>
      <c r="B32" s="16" t="s">
        <v>391</v>
      </c>
      <c r="C32" s="16" t="str">
        <f t="shared" si="0"/>
        <v>원교 라-58</v>
      </c>
      <c r="D32" s="16" t="str">
        <f t="shared" si="1"/>
        <v>Delaware × Black Sanjaku</v>
      </c>
      <c r="E32" s="16" t="s">
        <v>18</v>
      </c>
      <c r="F32" s="18" t="s">
        <v>193</v>
      </c>
      <c r="G32" s="18" t="s">
        <v>185</v>
      </c>
      <c r="H32" s="18" t="s">
        <v>384</v>
      </c>
      <c r="I32" s="16" t="s">
        <v>59</v>
      </c>
      <c r="J32" s="16" t="s">
        <v>31</v>
      </c>
      <c r="K32" s="16" t="s">
        <v>24</v>
      </c>
      <c r="L32" s="16" t="s">
        <v>385</v>
      </c>
      <c r="M32" s="20">
        <f t="shared" si="2"/>
        <v>43574</v>
      </c>
      <c r="N32" s="20">
        <f t="shared" si="3"/>
        <v>43614</v>
      </c>
      <c r="O32" s="20">
        <f t="shared" si="4"/>
        <v>43717</v>
      </c>
      <c r="P32" s="16">
        <f t="shared" si="5"/>
        <v>143</v>
      </c>
      <c r="Q32" s="16">
        <f t="shared" si="6"/>
        <v>103</v>
      </c>
    </row>
    <row r="33" spans="1:17">
      <c r="A33" s="16">
        <v>2019</v>
      </c>
      <c r="B33" s="16" t="s">
        <v>392</v>
      </c>
      <c r="C33" s="16" t="str">
        <f t="shared" si="0"/>
        <v>원교 라-59</v>
      </c>
      <c r="D33" s="16" t="str">
        <f t="shared" si="1"/>
        <v>Delaware × Black Sanjaku</v>
      </c>
      <c r="E33" s="16" t="s">
        <v>19</v>
      </c>
      <c r="F33" s="18" t="s">
        <v>28</v>
      </c>
      <c r="G33" s="18" t="s">
        <v>28</v>
      </c>
      <c r="H33" s="18" t="s">
        <v>28</v>
      </c>
      <c r="I33" s="16" t="s">
        <v>28</v>
      </c>
      <c r="J33" s="16" t="s">
        <v>28</v>
      </c>
      <c r="K33" s="16" t="s">
        <v>59</v>
      </c>
      <c r="L33" s="16" t="s">
        <v>375</v>
      </c>
      <c r="M33" s="20" t="str">
        <f t="shared" si="2"/>
        <v/>
      </c>
      <c r="N33" s="20" t="str">
        <f t="shared" si="3"/>
        <v/>
      </c>
      <c r="O33" s="20" t="str">
        <f t="shared" si="4"/>
        <v/>
      </c>
      <c r="P33" s="16" t="str">
        <f t="shared" si="5"/>
        <v/>
      </c>
      <c r="Q33" s="16" t="str">
        <f t="shared" si="6"/>
        <v/>
      </c>
    </row>
    <row r="34" spans="1:17">
      <c r="A34" s="16">
        <v>2019</v>
      </c>
      <c r="B34" s="16" t="s">
        <v>334</v>
      </c>
      <c r="C34" s="16" t="str">
        <f t="shared" si="0"/>
        <v>포연 6호</v>
      </c>
      <c r="D34" s="16" t="str">
        <f t="shared" si="1"/>
        <v>용보 × 적령</v>
      </c>
      <c r="E34" s="16" t="s">
        <v>12</v>
      </c>
      <c r="F34" s="18" t="s">
        <v>195</v>
      </c>
      <c r="G34" s="18" t="s">
        <v>28</v>
      </c>
      <c r="H34" s="18" t="s">
        <v>28</v>
      </c>
      <c r="I34" s="16" t="s">
        <v>24</v>
      </c>
      <c r="J34" s="16" t="s">
        <v>24</v>
      </c>
      <c r="K34" s="16" t="s">
        <v>24</v>
      </c>
      <c r="L34" s="16" t="s">
        <v>393</v>
      </c>
      <c r="M34" s="20">
        <f t="shared" si="2"/>
        <v>43572</v>
      </c>
      <c r="N34" s="20" t="str">
        <f t="shared" si="3"/>
        <v/>
      </c>
      <c r="O34" s="20" t="str">
        <f t="shared" si="4"/>
        <v/>
      </c>
      <c r="P34" s="16" t="str">
        <f t="shared" si="5"/>
        <v/>
      </c>
      <c r="Q34" s="16" t="str">
        <f t="shared" si="6"/>
        <v/>
      </c>
    </row>
    <row r="35" spans="1:17">
      <c r="A35" s="16">
        <v>2019</v>
      </c>
      <c r="B35" s="16" t="s">
        <v>334</v>
      </c>
      <c r="C35" s="16" t="str">
        <f t="shared" si="0"/>
        <v>포연 6호</v>
      </c>
      <c r="D35" s="16" t="str">
        <f t="shared" si="1"/>
        <v>용보 × 적령</v>
      </c>
      <c r="E35" s="16" t="s">
        <v>13</v>
      </c>
      <c r="F35" s="18" t="s">
        <v>246</v>
      </c>
      <c r="G35" s="18" t="s">
        <v>28</v>
      </c>
      <c r="H35" s="18" t="s">
        <v>28</v>
      </c>
      <c r="I35" s="16" t="s">
        <v>24</v>
      </c>
      <c r="J35" s="16" t="s">
        <v>24</v>
      </c>
      <c r="K35" s="16" t="s">
        <v>24</v>
      </c>
      <c r="L35" s="16" t="s">
        <v>394</v>
      </c>
      <c r="M35" s="20">
        <f t="shared" si="2"/>
        <v>43577</v>
      </c>
      <c r="N35" s="20" t="str">
        <f t="shared" si="3"/>
        <v/>
      </c>
      <c r="O35" s="20" t="str">
        <f t="shared" si="4"/>
        <v/>
      </c>
      <c r="P35" s="16" t="str">
        <f t="shared" si="5"/>
        <v/>
      </c>
      <c r="Q35" s="16" t="str">
        <f t="shared" si="6"/>
        <v/>
      </c>
    </row>
    <row r="36" spans="1:17">
      <c r="A36" s="16">
        <v>2019</v>
      </c>
      <c r="B36" s="16" t="s">
        <v>333</v>
      </c>
      <c r="C36" s="16" t="str">
        <f t="shared" si="0"/>
        <v>포연 6호</v>
      </c>
      <c r="D36" s="16" t="str">
        <f t="shared" si="1"/>
        <v>용보 × 적령</v>
      </c>
      <c r="E36" s="16" t="s">
        <v>14</v>
      </c>
      <c r="F36" s="18" t="s">
        <v>193</v>
      </c>
      <c r="G36" s="18" t="s">
        <v>256</v>
      </c>
      <c r="H36" s="18" t="s">
        <v>310</v>
      </c>
      <c r="I36" s="16" t="s">
        <v>24</v>
      </c>
      <c r="J36" s="16" t="s">
        <v>31</v>
      </c>
      <c r="K36" s="16" t="s">
        <v>24</v>
      </c>
      <c r="M36" s="20">
        <f t="shared" si="2"/>
        <v>43574</v>
      </c>
      <c r="N36" s="20">
        <f t="shared" si="3"/>
        <v>43613</v>
      </c>
      <c r="O36" s="20">
        <f t="shared" si="4"/>
        <v>43718</v>
      </c>
      <c r="P36" s="16">
        <f t="shared" si="5"/>
        <v>144</v>
      </c>
      <c r="Q36" s="16">
        <f t="shared" si="6"/>
        <v>105</v>
      </c>
    </row>
    <row r="37" spans="1:17">
      <c r="A37" s="16">
        <v>2019</v>
      </c>
      <c r="B37" s="16" t="s">
        <v>333</v>
      </c>
      <c r="C37" s="16" t="str">
        <f t="shared" si="0"/>
        <v>포연 6호</v>
      </c>
      <c r="D37" s="16" t="str">
        <f t="shared" si="1"/>
        <v>용보 × 적령</v>
      </c>
      <c r="E37" s="16" t="s">
        <v>15</v>
      </c>
      <c r="F37" s="18" t="s">
        <v>329</v>
      </c>
      <c r="G37" s="18" t="s">
        <v>206</v>
      </c>
      <c r="H37" s="18" t="s">
        <v>217</v>
      </c>
      <c r="I37" s="16" t="s">
        <v>31</v>
      </c>
      <c r="J37" s="16" t="s">
        <v>31</v>
      </c>
      <c r="K37" s="16" t="s">
        <v>31</v>
      </c>
      <c r="M37" s="20">
        <f t="shared" si="2"/>
        <v>43578</v>
      </c>
      <c r="N37" s="20">
        <f t="shared" si="3"/>
        <v>43615</v>
      </c>
      <c r="O37" s="20">
        <f t="shared" si="4"/>
        <v>43706</v>
      </c>
      <c r="P37" s="16">
        <f t="shared" si="5"/>
        <v>128</v>
      </c>
      <c r="Q37" s="16">
        <f t="shared" si="6"/>
        <v>91</v>
      </c>
    </row>
    <row r="38" spans="1:17">
      <c r="A38" s="16">
        <v>2019</v>
      </c>
      <c r="B38" s="16" t="s">
        <v>333</v>
      </c>
      <c r="C38" s="16" t="str">
        <f t="shared" si="0"/>
        <v>포연 6호</v>
      </c>
      <c r="D38" s="16" t="str">
        <f t="shared" si="1"/>
        <v>용보 × 적령</v>
      </c>
      <c r="E38" s="16" t="s">
        <v>16</v>
      </c>
      <c r="F38" s="18" t="s">
        <v>28</v>
      </c>
      <c r="G38" s="18" t="s">
        <v>28</v>
      </c>
      <c r="H38" s="18" t="s">
        <v>28</v>
      </c>
      <c r="I38" s="16" t="s">
        <v>28</v>
      </c>
      <c r="J38" s="16" t="s">
        <v>28</v>
      </c>
      <c r="K38" s="16" t="s">
        <v>28</v>
      </c>
      <c r="M38" s="20" t="str">
        <f t="shared" si="2"/>
        <v/>
      </c>
      <c r="N38" s="20" t="str">
        <f t="shared" si="3"/>
        <v/>
      </c>
      <c r="O38" s="20" t="str">
        <f t="shared" si="4"/>
        <v/>
      </c>
      <c r="P38" s="16" t="str">
        <f t="shared" si="5"/>
        <v/>
      </c>
      <c r="Q38" s="16" t="str">
        <f t="shared" si="6"/>
        <v/>
      </c>
    </row>
    <row r="39" spans="1:17">
      <c r="A39" s="16">
        <v>2019</v>
      </c>
      <c r="B39" s="16" t="s">
        <v>333</v>
      </c>
      <c r="C39" s="16" t="str">
        <f t="shared" si="0"/>
        <v>포연 6호</v>
      </c>
      <c r="D39" s="16" t="str">
        <f t="shared" si="1"/>
        <v>용보 × 적령</v>
      </c>
      <c r="E39" s="16" t="s">
        <v>17</v>
      </c>
      <c r="F39" s="18" t="s">
        <v>210</v>
      </c>
      <c r="G39" s="18" t="s">
        <v>256</v>
      </c>
      <c r="H39" s="18" t="s">
        <v>263</v>
      </c>
      <c r="I39" s="16" t="s">
        <v>31</v>
      </c>
      <c r="J39" s="16" t="s">
        <v>31</v>
      </c>
      <c r="K39" s="16" t="s">
        <v>31</v>
      </c>
      <c r="L39" s="16" t="s">
        <v>395</v>
      </c>
      <c r="M39" s="20">
        <f t="shared" si="2"/>
        <v>43567</v>
      </c>
      <c r="N39" s="20">
        <f t="shared" si="3"/>
        <v>43613</v>
      </c>
      <c r="O39" s="20">
        <f t="shared" si="4"/>
        <v>43695</v>
      </c>
      <c r="P39" s="16">
        <f t="shared" si="5"/>
        <v>128</v>
      </c>
      <c r="Q39" s="16">
        <f t="shared" si="6"/>
        <v>82</v>
      </c>
    </row>
    <row r="40" spans="1:17">
      <c r="A40" s="16">
        <v>2019</v>
      </c>
      <c r="B40" s="16" t="s">
        <v>333</v>
      </c>
      <c r="C40" s="16" t="str">
        <f t="shared" si="0"/>
        <v>포연 6호</v>
      </c>
      <c r="D40" s="16" t="str">
        <f t="shared" si="1"/>
        <v>용보 × 적령</v>
      </c>
      <c r="E40" s="16" t="s">
        <v>18</v>
      </c>
      <c r="F40" s="18" t="s">
        <v>190</v>
      </c>
      <c r="G40" s="18" t="s">
        <v>200</v>
      </c>
      <c r="H40" s="18" t="s">
        <v>279</v>
      </c>
      <c r="I40" s="16" t="s">
        <v>24</v>
      </c>
      <c r="J40" s="16" t="s">
        <v>31</v>
      </c>
      <c r="K40" s="16" t="s">
        <v>31</v>
      </c>
      <c r="L40" s="16" t="s">
        <v>38</v>
      </c>
      <c r="M40" s="20">
        <f t="shared" si="2"/>
        <v>43571</v>
      </c>
      <c r="N40" s="20">
        <f t="shared" si="3"/>
        <v>43612</v>
      </c>
      <c r="O40" s="20">
        <f t="shared" si="4"/>
        <v>43719</v>
      </c>
      <c r="P40" s="16">
        <f t="shared" si="5"/>
        <v>148</v>
      </c>
      <c r="Q40" s="16">
        <f t="shared" si="6"/>
        <v>107</v>
      </c>
    </row>
    <row r="41" spans="1:17">
      <c r="A41" s="16">
        <v>2019</v>
      </c>
      <c r="B41" s="16" t="s">
        <v>333</v>
      </c>
      <c r="C41" s="16" t="str">
        <f t="shared" si="0"/>
        <v>포연 6호</v>
      </c>
      <c r="D41" s="16" t="str">
        <f t="shared" si="1"/>
        <v>용보 × 적령</v>
      </c>
      <c r="E41" s="16" t="s">
        <v>19</v>
      </c>
      <c r="F41" s="18" t="s">
        <v>28</v>
      </c>
      <c r="G41" s="18" t="s">
        <v>28</v>
      </c>
      <c r="H41" s="18" t="s">
        <v>28</v>
      </c>
      <c r="I41" s="16" t="s">
        <v>28</v>
      </c>
      <c r="J41" s="16" t="s">
        <v>28</v>
      </c>
      <c r="K41" s="16" t="s">
        <v>59</v>
      </c>
      <c r="L41" s="16" t="s">
        <v>396</v>
      </c>
      <c r="M41" s="20" t="str">
        <f t="shared" si="2"/>
        <v/>
      </c>
      <c r="N41" s="20" t="str">
        <f t="shared" si="3"/>
        <v/>
      </c>
      <c r="O41" s="20" t="str">
        <f t="shared" si="4"/>
        <v/>
      </c>
      <c r="P41" s="16" t="str">
        <f t="shared" si="5"/>
        <v/>
      </c>
      <c r="Q41" s="16" t="str">
        <f t="shared" si="6"/>
        <v/>
      </c>
    </row>
    <row r="42" spans="1:17">
      <c r="A42" s="16">
        <v>2019</v>
      </c>
      <c r="B42" s="16" t="s">
        <v>164</v>
      </c>
      <c r="C42" s="16" t="str">
        <f t="shared" si="0"/>
        <v>포연 7호</v>
      </c>
      <c r="D42" s="16" t="str">
        <f t="shared" si="1"/>
        <v>용보 × 홍부사</v>
      </c>
      <c r="E42" s="16" t="s">
        <v>12</v>
      </c>
      <c r="F42" s="18" t="s">
        <v>195</v>
      </c>
      <c r="G42" s="18" t="s">
        <v>178</v>
      </c>
      <c r="H42" s="18" t="s">
        <v>310</v>
      </c>
      <c r="I42" s="16" t="s">
        <v>24</v>
      </c>
      <c r="J42" s="16" t="s">
        <v>24</v>
      </c>
      <c r="K42" s="16" t="s">
        <v>24</v>
      </c>
      <c r="L42" s="16" t="s">
        <v>397</v>
      </c>
      <c r="M42" s="20">
        <f t="shared" si="2"/>
        <v>43572</v>
      </c>
      <c r="N42" s="20">
        <f t="shared" si="3"/>
        <v>43621</v>
      </c>
      <c r="O42" s="20">
        <f t="shared" si="4"/>
        <v>43718</v>
      </c>
      <c r="P42" s="16">
        <f t="shared" si="5"/>
        <v>146</v>
      </c>
      <c r="Q42" s="16">
        <f t="shared" si="6"/>
        <v>97</v>
      </c>
    </row>
    <row r="43" spans="1:17">
      <c r="A43" s="16">
        <v>2019</v>
      </c>
      <c r="B43" s="16" t="s">
        <v>164</v>
      </c>
      <c r="C43" s="16" t="str">
        <f t="shared" si="0"/>
        <v>포연 7호</v>
      </c>
      <c r="D43" s="16" t="str">
        <f t="shared" si="1"/>
        <v>용보 × 홍부사</v>
      </c>
      <c r="E43" s="16" t="s">
        <v>13</v>
      </c>
      <c r="F43" s="18" t="s">
        <v>246</v>
      </c>
      <c r="G43" s="18" t="s">
        <v>28</v>
      </c>
      <c r="H43" s="18" t="s">
        <v>28</v>
      </c>
      <c r="I43" s="16" t="s">
        <v>24</v>
      </c>
      <c r="J43" s="16" t="s">
        <v>24</v>
      </c>
      <c r="K43" s="16" t="s">
        <v>24</v>
      </c>
      <c r="L43" s="16" t="s">
        <v>394</v>
      </c>
      <c r="M43" s="20">
        <f t="shared" si="2"/>
        <v>43577</v>
      </c>
      <c r="N43" s="20" t="str">
        <f t="shared" si="3"/>
        <v/>
      </c>
      <c r="O43" s="20" t="str">
        <f t="shared" si="4"/>
        <v/>
      </c>
      <c r="P43" s="16" t="str">
        <f t="shared" si="5"/>
        <v/>
      </c>
      <c r="Q43" s="16" t="str">
        <f t="shared" si="6"/>
        <v/>
      </c>
    </row>
    <row r="44" spans="1:17">
      <c r="A44" s="16">
        <v>2019</v>
      </c>
      <c r="B44" s="16" t="s">
        <v>163</v>
      </c>
      <c r="C44" s="16" t="str">
        <f t="shared" si="0"/>
        <v>포연 7호</v>
      </c>
      <c r="D44" s="16" t="str">
        <f t="shared" si="1"/>
        <v>용보 × 홍부사</v>
      </c>
      <c r="E44" s="16" t="s">
        <v>14</v>
      </c>
      <c r="F44" s="18" t="s">
        <v>193</v>
      </c>
      <c r="G44" s="18" t="s">
        <v>206</v>
      </c>
      <c r="H44" s="18" t="s">
        <v>310</v>
      </c>
      <c r="I44" s="16" t="s">
        <v>24</v>
      </c>
      <c r="J44" s="16" t="s">
        <v>24</v>
      </c>
      <c r="K44" s="16" t="s">
        <v>24</v>
      </c>
      <c r="M44" s="20">
        <f t="shared" si="2"/>
        <v>43574</v>
      </c>
      <c r="N44" s="20">
        <f t="shared" si="3"/>
        <v>43615</v>
      </c>
      <c r="O44" s="20">
        <f t="shared" si="4"/>
        <v>43718</v>
      </c>
      <c r="P44" s="16">
        <f t="shared" si="5"/>
        <v>144</v>
      </c>
      <c r="Q44" s="16">
        <f t="shared" si="6"/>
        <v>103</v>
      </c>
    </row>
    <row r="45" spans="1:17">
      <c r="A45" s="16">
        <v>2019</v>
      </c>
      <c r="B45" s="16" t="s">
        <v>163</v>
      </c>
      <c r="C45" s="16" t="str">
        <f t="shared" si="0"/>
        <v>포연 7호</v>
      </c>
      <c r="D45" s="16" t="str">
        <f t="shared" si="1"/>
        <v>용보 × 홍부사</v>
      </c>
      <c r="E45" s="16" t="s">
        <v>15</v>
      </c>
      <c r="F45" s="18" t="s">
        <v>329</v>
      </c>
      <c r="G45" s="18" t="s">
        <v>206</v>
      </c>
      <c r="H45" s="18" t="s">
        <v>292</v>
      </c>
      <c r="I45" s="16" t="s">
        <v>31</v>
      </c>
      <c r="J45" s="16" t="s">
        <v>31</v>
      </c>
      <c r="K45" s="16" t="s">
        <v>24</v>
      </c>
      <c r="M45" s="20">
        <f t="shared" si="2"/>
        <v>43578</v>
      </c>
      <c r="N45" s="20">
        <f t="shared" si="3"/>
        <v>43615</v>
      </c>
      <c r="O45" s="20">
        <f t="shared" si="4"/>
        <v>43710</v>
      </c>
      <c r="P45" s="16">
        <f t="shared" si="5"/>
        <v>132</v>
      </c>
      <c r="Q45" s="16">
        <f t="shared" si="6"/>
        <v>95</v>
      </c>
    </row>
    <row r="46" spans="1:17">
      <c r="A46" s="16">
        <v>2019</v>
      </c>
      <c r="B46" s="16" t="s">
        <v>163</v>
      </c>
      <c r="C46" s="16" t="str">
        <f t="shared" si="0"/>
        <v>포연 7호</v>
      </c>
      <c r="D46" s="16" t="str">
        <f t="shared" si="1"/>
        <v>용보 × 홍부사</v>
      </c>
      <c r="E46" s="16" t="s">
        <v>16</v>
      </c>
      <c r="F46" s="18" t="s">
        <v>28</v>
      </c>
      <c r="G46" s="18" t="s">
        <v>28</v>
      </c>
      <c r="H46" s="18" t="s">
        <v>28</v>
      </c>
      <c r="I46" s="16" t="s">
        <v>28</v>
      </c>
      <c r="J46" s="16" t="s">
        <v>28</v>
      </c>
      <c r="K46" s="16" t="s">
        <v>28</v>
      </c>
      <c r="M46" s="20" t="str">
        <f t="shared" si="2"/>
        <v/>
      </c>
      <c r="N46" s="20" t="str">
        <f t="shared" si="3"/>
        <v/>
      </c>
      <c r="O46" s="20" t="str">
        <f t="shared" si="4"/>
        <v/>
      </c>
      <c r="P46" s="16" t="str">
        <f t="shared" si="5"/>
        <v/>
      </c>
      <c r="Q46" s="16" t="str">
        <f t="shared" si="6"/>
        <v/>
      </c>
    </row>
    <row r="47" spans="1:17">
      <c r="A47" s="16">
        <v>2019</v>
      </c>
      <c r="B47" s="16" t="s">
        <v>163</v>
      </c>
      <c r="C47" s="16" t="str">
        <f t="shared" si="0"/>
        <v>포연 7호</v>
      </c>
      <c r="D47" s="16" t="str">
        <f t="shared" si="1"/>
        <v>용보 × 홍부사</v>
      </c>
      <c r="E47" s="16" t="s">
        <v>17</v>
      </c>
      <c r="F47" s="18" t="s">
        <v>210</v>
      </c>
      <c r="G47" s="18" t="s">
        <v>28</v>
      </c>
      <c r="H47" s="18" t="s">
        <v>28</v>
      </c>
      <c r="I47" s="16" t="s">
        <v>24</v>
      </c>
      <c r="J47" s="16" t="s">
        <v>31</v>
      </c>
      <c r="K47" s="16" t="s">
        <v>31</v>
      </c>
      <c r="L47" s="16" t="s">
        <v>398</v>
      </c>
      <c r="M47" s="20">
        <f t="shared" si="2"/>
        <v>43567</v>
      </c>
      <c r="N47" s="20" t="str">
        <f t="shared" si="3"/>
        <v/>
      </c>
      <c r="O47" s="20" t="str">
        <f t="shared" si="4"/>
        <v/>
      </c>
      <c r="P47" s="16" t="str">
        <f t="shared" si="5"/>
        <v/>
      </c>
      <c r="Q47" s="16" t="str">
        <f t="shared" si="6"/>
        <v/>
      </c>
    </row>
    <row r="48" spans="1:17">
      <c r="A48" s="16">
        <v>2019</v>
      </c>
      <c r="B48" s="16" t="s">
        <v>163</v>
      </c>
      <c r="C48" s="16" t="str">
        <f t="shared" si="0"/>
        <v>포연 7호</v>
      </c>
      <c r="D48" s="16" t="str">
        <f t="shared" si="1"/>
        <v>용보 × 홍부사</v>
      </c>
      <c r="E48" s="16" t="s">
        <v>18</v>
      </c>
      <c r="F48" s="18" t="s">
        <v>187</v>
      </c>
      <c r="G48" s="18" t="s">
        <v>200</v>
      </c>
      <c r="H48" s="18" t="s">
        <v>147</v>
      </c>
      <c r="I48" s="16" t="s">
        <v>31</v>
      </c>
      <c r="J48" s="16" t="s">
        <v>31</v>
      </c>
      <c r="K48" s="16" t="s">
        <v>31</v>
      </c>
      <c r="L48" s="16" t="s">
        <v>38</v>
      </c>
      <c r="M48" s="20">
        <f t="shared" si="2"/>
        <v>43570</v>
      </c>
      <c r="N48" s="20">
        <f t="shared" si="3"/>
        <v>43612</v>
      </c>
      <c r="O48" s="20">
        <f t="shared" si="4"/>
        <v>43712</v>
      </c>
      <c r="P48" s="16">
        <f t="shared" si="5"/>
        <v>142</v>
      </c>
      <c r="Q48" s="16">
        <f t="shared" si="6"/>
        <v>100</v>
      </c>
    </row>
    <row r="49" spans="1:17">
      <c r="A49" s="16">
        <v>2019</v>
      </c>
      <c r="B49" s="16" t="s">
        <v>163</v>
      </c>
      <c r="C49" s="16" t="str">
        <f t="shared" si="0"/>
        <v>포연 7호</v>
      </c>
      <c r="D49" s="16" t="str">
        <f t="shared" si="1"/>
        <v>용보 × 홍부사</v>
      </c>
      <c r="E49" s="16" t="s">
        <v>19</v>
      </c>
      <c r="F49" s="18" t="s">
        <v>28</v>
      </c>
      <c r="G49" s="18" t="s">
        <v>28</v>
      </c>
      <c r="H49" s="18" t="s">
        <v>28</v>
      </c>
      <c r="I49" s="16" t="s">
        <v>28</v>
      </c>
      <c r="J49" s="16" t="s">
        <v>28</v>
      </c>
      <c r="K49" s="16" t="s">
        <v>59</v>
      </c>
      <c r="L49" s="16" t="s">
        <v>396</v>
      </c>
      <c r="M49" s="20" t="str">
        <f t="shared" si="2"/>
        <v/>
      </c>
      <c r="N49" s="20" t="str">
        <f t="shared" si="3"/>
        <v/>
      </c>
      <c r="O49" s="20" t="str">
        <f t="shared" si="4"/>
        <v/>
      </c>
      <c r="P49" s="16" t="str">
        <f t="shared" si="5"/>
        <v/>
      </c>
      <c r="Q49" s="16" t="str">
        <f t="shared" si="6"/>
        <v/>
      </c>
    </row>
    <row r="50" spans="1:17">
      <c r="A50" s="16">
        <v>2019</v>
      </c>
      <c r="B50" s="16" t="s">
        <v>340</v>
      </c>
      <c r="C50" s="16" t="str">
        <f t="shared" si="0"/>
        <v>원교 라-53</v>
      </c>
      <c r="D50" s="16" t="str">
        <f t="shared" si="1"/>
        <v>Italia × Perlon</v>
      </c>
      <c r="E50" s="16" t="s">
        <v>12</v>
      </c>
      <c r="F50" s="18" t="s">
        <v>204</v>
      </c>
      <c r="G50" s="18" t="s">
        <v>144</v>
      </c>
      <c r="H50" s="18" t="s">
        <v>310</v>
      </c>
      <c r="I50" s="16" t="s">
        <v>31</v>
      </c>
      <c r="J50" s="16" t="s">
        <v>31</v>
      </c>
      <c r="K50" s="16" t="s">
        <v>31</v>
      </c>
      <c r="M50" s="20">
        <f t="shared" si="2"/>
        <v>43575</v>
      </c>
      <c r="N50" s="20">
        <f t="shared" si="3"/>
        <v>43623</v>
      </c>
      <c r="O50" s="20">
        <f t="shared" si="4"/>
        <v>43718</v>
      </c>
      <c r="P50" s="16">
        <f t="shared" si="5"/>
        <v>143</v>
      </c>
      <c r="Q50" s="16">
        <f t="shared" si="6"/>
        <v>95</v>
      </c>
    </row>
    <row r="51" spans="1:17">
      <c r="A51" s="16">
        <v>2019</v>
      </c>
      <c r="B51" s="16" t="s">
        <v>340</v>
      </c>
      <c r="C51" s="16" t="str">
        <f t="shared" si="0"/>
        <v>원교 라-53</v>
      </c>
      <c r="D51" s="16" t="str">
        <f t="shared" si="1"/>
        <v>Italia × Perlon</v>
      </c>
      <c r="E51" s="16" t="s">
        <v>13</v>
      </c>
      <c r="F51" s="18" t="s">
        <v>222</v>
      </c>
      <c r="G51" s="18" t="s">
        <v>28</v>
      </c>
      <c r="H51" s="18" t="s">
        <v>28</v>
      </c>
      <c r="I51" s="16" t="s">
        <v>24</v>
      </c>
      <c r="J51" s="16" t="s">
        <v>24</v>
      </c>
      <c r="K51" s="16" t="s">
        <v>24</v>
      </c>
      <c r="L51" s="16" t="s">
        <v>400</v>
      </c>
      <c r="M51" s="20">
        <f t="shared" si="2"/>
        <v>43580</v>
      </c>
      <c r="N51" s="20" t="str">
        <f t="shared" si="3"/>
        <v/>
      </c>
      <c r="O51" s="20" t="str">
        <f t="shared" si="4"/>
        <v/>
      </c>
      <c r="P51" s="16" t="str">
        <f t="shared" si="5"/>
        <v/>
      </c>
      <c r="Q51" s="16" t="str">
        <f t="shared" si="6"/>
        <v/>
      </c>
    </row>
    <row r="52" spans="1:17">
      <c r="A52" s="16">
        <v>2019</v>
      </c>
      <c r="B52" s="16" t="s">
        <v>341</v>
      </c>
      <c r="C52" s="16" t="str">
        <f t="shared" si="0"/>
        <v>원교 라-53</v>
      </c>
      <c r="D52" s="16" t="str">
        <f t="shared" si="1"/>
        <v>Italia × Perlon</v>
      </c>
      <c r="E52" s="16" t="s">
        <v>14</v>
      </c>
      <c r="F52" s="18" t="s">
        <v>193</v>
      </c>
      <c r="G52" s="18" t="s">
        <v>28</v>
      </c>
      <c r="H52" s="18" t="s">
        <v>28</v>
      </c>
      <c r="I52" s="16" t="s">
        <v>28</v>
      </c>
      <c r="J52" s="16" t="s">
        <v>28</v>
      </c>
      <c r="K52" s="16" t="s">
        <v>28</v>
      </c>
      <c r="L52" s="16" t="s">
        <v>373</v>
      </c>
      <c r="M52" s="20">
        <f t="shared" si="2"/>
        <v>43574</v>
      </c>
      <c r="N52" s="20" t="str">
        <f t="shared" si="3"/>
        <v/>
      </c>
      <c r="O52" s="20" t="str">
        <f t="shared" si="4"/>
        <v/>
      </c>
      <c r="P52" s="16" t="str">
        <f t="shared" si="5"/>
        <v/>
      </c>
      <c r="Q52" s="16" t="str">
        <f t="shared" si="6"/>
        <v/>
      </c>
    </row>
    <row r="53" spans="1:17">
      <c r="A53" s="16">
        <v>2019</v>
      </c>
      <c r="B53" s="16" t="s">
        <v>341</v>
      </c>
      <c r="C53" s="16" t="str">
        <f t="shared" si="0"/>
        <v>원교 라-53</v>
      </c>
      <c r="D53" s="16" t="str">
        <f t="shared" si="1"/>
        <v>Italia × Perlon</v>
      </c>
      <c r="E53" s="16" t="s">
        <v>15</v>
      </c>
      <c r="F53" s="18" t="s">
        <v>329</v>
      </c>
      <c r="G53" s="18" t="s">
        <v>178</v>
      </c>
      <c r="H53" s="18" t="s">
        <v>149</v>
      </c>
      <c r="I53" s="16" t="s">
        <v>31</v>
      </c>
      <c r="J53" s="16" t="s">
        <v>31</v>
      </c>
      <c r="K53" s="16" t="s">
        <v>31</v>
      </c>
      <c r="L53" s="16" t="s">
        <v>335</v>
      </c>
      <c r="M53" s="20">
        <f t="shared" si="2"/>
        <v>43578</v>
      </c>
      <c r="N53" s="20">
        <f t="shared" si="3"/>
        <v>43621</v>
      </c>
      <c r="O53" s="20">
        <f t="shared" si="4"/>
        <v>43713</v>
      </c>
      <c r="P53" s="16">
        <f t="shared" si="5"/>
        <v>135</v>
      </c>
      <c r="Q53" s="16">
        <f t="shared" si="6"/>
        <v>92</v>
      </c>
    </row>
    <row r="54" spans="1:17">
      <c r="A54" s="16">
        <v>2019</v>
      </c>
      <c r="B54" s="16" t="s">
        <v>341</v>
      </c>
      <c r="C54" s="16" t="str">
        <f t="shared" si="0"/>
        <v>원교 라-53</v>
      </c>
      <c r="D54" s="16" t="str">
        <f t="shared" si="1"/>
        <v>Italia × Perlon</v>
      </c>
      <c r="E54" s="16" t="s">
        <v>16</v>
      </c>
      <c r="F54" s="18" t="s">
        <v>246</v>
      </c>
      <c r="G54" s="18" t="s">
        <v>146</v>
      </c>
      <c r="H54" s="18" t="s">
        <v>28</v>
      </c>
      <c r="I54" s="16" t="s">
        <v>24</v>
      </c>
      <c r="J54" s="16" t="s">
        <v>24</v>
      </c>
      <c r="K54" s="16" t="s">
        <v>24</v>
      </c>
      <c r="L54" s="16" t="s">
        <v>401</v>
      </c>
      <c r="M54" s="20">
        <f t="shared" si="2"/>
        <v>43577</v>
      </c>
      <c r="N54" s="20">
        <f t="shared" si="3"/>
        <v>43619</v>
      </c>
      <c r="O54" s="20" t="str">
        <f t="shared" si="4"/>
        <v/>
      </c>
      <c r="P54" s="16" t="str">
        <f t="shared" si="5"/>
        <v/>
      </c>
      <c r="Q54" s="16" t="str">
        <f t="shared" si="6"/>
        <v/>
      </c>
    </row>
    <row r="55" spans="1:17">
      <c r="A55" s="16">
        <v>2019</v>
      </c>
      <c r="B55" s="16" t="s">
        <v>341</v>
      </c>
      <c r="C55" s="16" t="str">
        <f t="shared" si="0"/>
        <v>원교 라-53</v>
      </c>
      <c r="D55" s="16" t="str">
        <f t="shared" si="1"/>
        <v>Italia × Perlon</v>
      </c>
      <c r="E55" s="16" t="s">
        <v>17</v>
      </c>
      <c r="F55" s="18" t="s">
        <v>223</v>
      </c>
      <c r="G55" s="18" t="s">
        <v>256</v>
      </c>
      <c r="H55" s="18" t="s">
        <v>28</v>
      </c>
      <c r="I55" s="16" t="s">
        <v>31</v>
      </c>
      <c r="J55" s="16" t="s">
        <v>31</v>
      </c>
      <c r="K55" s="16" t="s">
        <v>31</v>
      </c>
      <c r="L55" s="16" t="s">
        <v>383</v>
      </c>
      <c r="M55" s="20">
        <f t="shared" si="2"/>
        <v>43568</v>
      </c>
      <c r="N55" s="20">
        <f t="shared" si="3"/>
        <v>43613</v>
      </c>
      <c r="O55" s="20" t="str">
        <f t="shared" si="4"/>
        <v/>
      </c>
      <c r="P55" s="16" t="str">
        <f t="shared" si="5"/>
        <v/>
      </c>
      <c r="Q55" s="16" t="str">
        <f t="shared" si="6"/>
        <v/>
      </c>
    </row>
    <row r="56" spans="1:17">
      <c r="A56" s="16">
        <v>2019</v>
      </c>
      <c r="B56" s="16" t="s">
        <v>341</v>
      </c>
      <c r="C56" s="16" t="str">
        <f t="shared" si="0"/>
        <v>원교 라-53</v>
      </c>
      <c r="D56" s="16" t="str">
        <f t="shared" si="1"/>
        <v>Italia × Perlon</v>
      </c>
      <c r="E56" s="16" t="s">
        <v>18</v>
      </c>
      <c r="F56" s="18" t="s">
        <v>195</v>
      </c>
      <c r="G56" s="18" t="s">
        <v>185</v>
      </c>
      <c r="H56" s="18" t="s">
        <v>287</v>
      </c>
      <c r="I56" s="16" t="s">
        <v>24</v>
      </c>
      <c r="J56" s="16" t="s">
        <v>31</v>
      </c>
      <c r="K56" s="16" t="s">
        <v>31</v>
      </c>
      <c r="L56" s="16" t="s">
        <v>379</v>
      </c>
      <c r="M56" s="20">
        <f t="shared" si="2"/>
        <v>43572</v>
      </c>
      <c r="N56" s="20">
        <f t="shared" si="3"/>
        <v>43614</v>
      </c>
      <c r="O56" s="20">
        <f t="shared" si="4"/>
        <v>43731</v>
      </c>
      <c r="P56" s="16">
        <f t="shared" si="5"/>
        <v>159</v>
      </c>
      <c r="Q56" s="16">
        <f t="shared" si="6"/>
        <v>117</v>
      </c>
    </row>
    <row r="57" spans="1:17">
      <c r="A57" s="16">
        <v>2019</v>
      </c>
      <c r="B57" s="16" t="s">
        <v>341</v>
      </c>
      <c r="C57" s="16" t="str">
        <f t="shared" si="0"/>
        <v>원교 라-53</v>
      </c>
      <c r="D57" s="16" t="str">
        <f t="shared" si="1"/>
        <v>Italia × Perlon</v>
      </c>
      <c r="E57" s="16" t="s">
        <v>19</v>
      </c>
      <c r="F57" s="18" t="s">
        <v>28</v>
      </c>
      <c r="G57" s="18" t="s">
        <v>28</v>
      </c>
      <c r="H57" s="18" t="s">
        <v>28</v>
      </c>
      <c r="I57" s="16" t="s">
        <v>28</v>
      </c>
      <c r="J57" s="16" t="s">
        <v>28</v>
      </c>
      <c r="K57" s="16" t="s">
        <v>59</v>
      </c>
      <c r="L57" s="16" t="s">
        <v>375</v>
      </c>
      <c r="M57" s="20" t="str">
        <f t="shared" si="2"/>
        <v/>
      </c>
      <c r="N57" s="20" t="str">
        <f t="shared" si="3"/>
        <v/>
      </c>
      <c r="O57" s="20" t="str">
        <f t="shared" si="4"/>
        <v/>
      </c>
      <c r="P57" s="16" t="str">
        <f t="shared" si="5"/>
        <v/>
      </c>
      <c r="Q57" s="16" t="str">
        <f t="shared" si="6"/>
        <v/>
      </c>
    </row>
    <row r="58" spans="1:17">
      <c r="A58" s="16">
        <v>2019</v>
      </c>
      <c r="B58" s="16" t="s">
        <v>399</v>
      </c>
      <c r="C58" s="16" t="str">
        <f t="shared" si="0"/>
        <v>원교 라-54</v>
      </c>
      <c r="D58" s="16" t="str">
        <f t="shared" si="1"/>
        <v>Hongisul × Tamnara</v>
      </c>
      <c r="E58" s="16" t="s">
        <v>12</v>
      </c>
      <c r="F58" s="18" t="s">
        <v>193</v>
      </c>
      <c r="G58" s="18" t="s">
        <v>313</v>
      </c>
      <c r="H58" s="18" t="s">
        <v>310</v>
      </c>
      <c r="I58" s="16" t="s">
        <v>31</v>
      </c>
      <c r="J58" s="16" t="s">
        <v>31</v>
      </c>
      <c r="K58" s="16" t="s">
        <v>31</v>
      </c>
      <c r="M58" s="20">
        <f t="shared" si="2"/>
        <v>43574</v>
      </c>
      <c r="N58" s="20">
        <f t="shared" si="3"/>
        <v>43617</v>
      </c>
      <c r="O58" s="20">
        <f t="shared" si="4"/>
        <v>43718</v>
      </c>
      <c r="P58" s="16">
        <f t="shared" si="5"/>
        <v>144</v>
      </c>
      <c r="Q58" s="16">
        <f t="shared" si="6"/>
        <v>101</v>
      </c>
    </row>
    <row r="59" spans="1:17">
      <c r="A59" s="16">
        <v>2019</v>
      </c>
      <c r="B59" s="16" t="s">
        <v>399</v>
      </c>
      <c r="C59" s="16" t="str">
        <f t="shared" si="0"/>
        <v>원교 라-54</v>
      </c>
      <c r="D59" s="16" t="str">
        <f t="shared" si="1"/>
        <v>Hongisul × Tamnara</v>
      </c>
      <c r="E59" s="16" t="s">
        <v>13</v>
      </c>
      <c r="F59" s="18" t="s">
        <v>329</v>
      </c>
      <c r="G59" s="18" t="s">
        <v>28</v>
      </c>
      <c r="H59" s="18" t="s">
        <v>28</v>
      </c>
      <c r="I59" s="16" t="s">
        <v>24</v>
      </c>
      <c r="J59" s="16" t="s">
        <v>24</v>
      </c>
      <c r="K59" s="16" t="s">
        <v>24</v>
      </c>
      <c r="L59" s="16" t="s">
        <v>400</v>
      </c>
      <c r="M59" s="20">
        <f t="shared" si="2"/>
        <v>43578</v>
      </c>
      <c r="N59" s="20" t="str">
        <f t="shared" si="3"/>
        <v/>
      </c>
      <c r="O59" s="20" t="str">
        <f t="shared" si="4"/>
        <v/>
      </c>
      <c r="P59" s="16" t="str">
        <f t="shared" si="5"/>
        <v/>
      </c>
      <c r="Q59" s="16" t="str">
        <f t="shared" si="6"/>
        <v/>
      </c>
    </row>
    <row r="60" spans="1:17">
      <c r="A60" s="16">
        <v>2019</v>
      </c>
      <c r="B60" s="16" t="s">
        <v>350</v>
      </c>
      <c r="C60" s="16" t="str">
        <f t="shared" si="0"/>
        <v>원교 라-54</v>
      </c>
      <c r="D60" s="16" t="str">
        <f t="shared" si="1"/>
        <v>Hongisul × Tamnara</v>
      </c>
      <c r="E60" s="16" t="s">
        <v>14</v>
      </c>
      <c r="F60" s="18" t="s">
        <v>193</v>
      </c>
      <c r="G60" s="18" t="s">
        <v>28</v>
      </c>
      <c r="H60" s="18" t="s">
        <v>28</v>
      </c>
      <c r="I60" s="16" t="s">
        <v>28</v>
      </c>
      <c r="J60" s="16" t="s">
        <v>28</v>
      </c>
      <c r="K60" s="16" t="s">
        <v>28</v>
      </c>
      <c r="L60" s="16" t="s">
        <v>373</v>
      </c>
      <c r="M60" s="20">
        <f t="shared" si="2"/>
        <v>43574</v>
      </c>
      <c r="N60" s="20" t="str">
        <f t="shared" si="3"/>
        <v/>
      </c>
      <c r="O60" s="20" t="str">
        <f t="shared" si="4"/>
        <v/>
      </c>
      <c r="P60" s="16" t="str">
        <f t="shared" si="5"/>
        <v/>
      </c>
      <c r="Q60" s="16" t="str">
        <f t="shared" si="6"/>
        <v/>
      </c>
    </row>
    <row r="61" spans="1:17">
      <c r="A61" s="16">
        <v>2019</v>
      </c>
      <c r="B61" s="16" t="s">
        <v>350</v>
      </c>
      <c r="C61" s="16" t="str">
        <f t="shared" si="0"/>
        <v>원교 라-54</v>
      </c>
      <c r="D61" s="16" t="str">
        <f t="shared" si="1"/>
        <v>Hongisul × Tamnara</v>
      </c>
      <c r="E61" s="16" t="s">
        <v>15</v>
      </c>
      <c r="F61" s="18" t="s">
        <v>329</v>
      </c>
      <c r="G61" s="18" t="s">
        <v>206</v>
      </c>
      <c r="H61" s="18" t="s">
        <v>298</v>
      </c>
      <c r="I61" s="16" t="s">
        <v>31</v>
      </c>
      <c r="J61" s="16" t="s">
        <v>31</v>
      </c>
      <c r="K61" s="16" t="s">
        <v>24</v>
      </c>
      <c r="L61" s="16" t="s">
        <v>402</v>
      </c>
      <c r="M61" s="20">
        <f t="shared" si="2"/>
        <v>43578</v>
      </c>
      <c r="N61" s="20">
        <f t="shared" si="3"/>
        <v>43615</v>
      </c>
      <c r="O61" s="20">
        <f t="shared" si="4"/>
        <v>43703</v>
      </c>
      <c r="P61" s="16">
        <f t="shared" si="5"/>
        <v>125</v>
      </c>
      <c r="Q61" s="16">
        <f t="shared" si="6"/>
        <v>88</v>
      </c>
    </row>
    <row r="62" spans="1:17">
      <c r="A62" s="16">
        <v>2019</v>
      </c>
      <c r="B62" s="16" t="s">
        <v>350</v>
      </c>
      <c r="C62" s="16" t="str">
        <f t="shared" si="0"/>
        <v>원교 라-54</v>
      </c>
      <c r="D62" s="16" t="str">
        <f t="shared" si="1"/>
        <v>Hongisul × Tamnara</v>
      </c>
      <c r="E62" s="16" t="s">
        <v>16</v>
      </c>
      <c r="F62" s="18" t="s">
        <v>193</v>
      </c>
      <c r="G62" s="18" t="s">
        <v>178</v>
      </c>
      <c r="H62" s="18" t="s">
        <v>149</v>
      </c>
      <c r="I62" s="16" t="s">
        <v>24</v>
      </c>
      <c r="J62" s="16" t="s">
        <v>24</v>
      </c>
      <c r="K62" s="16" t="s">
        <v>24</v>
      </c>
      <c r="M62" s="20">
        <f t="shared" si="2"/>
        <v>43574</v>
      </c>
      <c r="N62" s="20">
        <f t="shared" si="3"/>
        <v>43621</v>
      </c>
      <c r="O62" s="20">
        <f t="shared" si="4"/>
        <v>43713</v>
      </c>
      <c r="P62" s="16">
        <f t="shared" si="5"/>
        <v>139</v>
      </c>
      <c r="Q62" s="16">
        <f t="shared" si="6"/>
        <v>92</v>
      </c>
    </row>
    <row r="63" spans="1:17">
      <c r="A63" s="16">
        <v>2019</v>
      </c>
      <c r="B63" s="16" t="s">
        <v>350</v>
      </c>
      <c r="C63" s="16" t="str">
        <f t="shared" si="0"/>
        <v>원교 라-54</v>
      </c>
      <c r="D63" s="16" t="str">
        <f t="shared" si="1"/>
        <v>Hongisul × Tamnara</v>
      </c>
      <c r="E63" s="16" t="s">
        <v>17</v>
      </c>
      <c r="F63" s="18" t="s">
        <v>197</v>
      </c>
      <c r="G63" s="18" t="s">
        <v>185</v>
      </c>
      <c r="H63" s="18" t="s">
        <v>219</v>
      </c>
      <c r="I63" s="16" t="s">
        <v>31</v>
      </c>
      <c r="J63" s="16" t="s">
        <v>31</v>
      </c>
      <c r="K63" s="16" t="s">
        <v>31</v>
      </c>
      <c r="M63" s="20">
        <f t="shared" si="2"/>
        <v>43566</v>
      </c>
      <c r="N63" s="20">
        <f t="shared" si="3"/>
        <v>43614</v>
      </c>
      <c r="O63" s="20">
        <f t="shared" si="4"/>
        <v>43694</v>
      </c>
      <c r="P63" s="16">
        <f t="shared" si="5"/>
        <v>128</v>
      </c>
      <c r="Q63" s="16">
        <f t="shared" si="6"/>
        <v>80</v>
      </c>
    </row>
    <row r="64" spans="1:17">
      <c r="A64" s="16">
        <v>2019</v>
      </c>
      <c r="B64" s="16" t="s">
        <v>350</v>
      </c>
      <c r="C64" s="16" t="str">
        <f t="shared" si="0"/>
        <v>원교 라-54</v>
      </c>
      <c r="D64" s="16" t="str">
        <f t="shared" si="1"/>
        <v>Hongisul × Tamnara</v>
      </c>
      <c r="E64" s="16" t="s">
        <v>18</v>
      </c>
      <c r="F64" s="18" t="s">
        <v>190</v>
      </c>
      <c r="G64" s="18" t="s">
        <v>185</v>
      </c>
      <c r="H64" s="18" t="s">
        <v>239</v>
      </c>
      <c r="I64" s="16" t="s">
        <v>31</v>
      </c>
      <c r="J64" s="16" t="s">
        <v>31</v>
      </c>
      <c r="K64" s="16" t="s">
        <v>24</v>
      </c>
      <c r="L64" s="16" t="s">
        <v>38</v>
      </c>
      <c r="M64" s="20">
        <f t="shared" si="2"/>
        <v>43571</v>
      </c>
      <c r="N64" s="20">
        <f t="shared" si="3"/>
        <v>43614</v>
      </c>
      <c r="O64" s="20">
        <f t="shared" si="4"/>
        <v>43690</v>
      </c>
      <c r="P64" s="16">
        <f t="shared" si="5"/>
        <v>119</v>
      </c>
      <c r="Q64" s="16">
        <f t="shared" si="6"/>
        <v>76</v>
      </c>
    </row>
    <row r="65" spans="1:17">
      <c r="A65" s="16">
        <v>2019</v>
      </c>
      <c r="B65" s="16" t="s">
        <v>350</v>
      </c>
      <c r="C65" s="16" t="str">
        <f t="shared" si="0"/>
        <v>원교 라-54</v>
      </c>
      <c r="D65" s="16" t="str">
        <f t="shared" si="1"/>
        <v>Hongisul × Tamnara</v>
      </c>
      <c r="E65" s="16" t="s">
        <v>19</v>
      </c>
      <c r="F65" s="18" t="s">
        <v>28</v>
      </c>
      <c r="G65" s="18" t="s">
        <v>28</v>
      </c>
      <c r="H65" s="18" t="s">
        <v>28</v>
      </c>
      <c r="I65" s="16" t="s">
        <v>28</v>
      </c>
      <c r="J65" s="16" t="s">
        <v>28</v>
      </c>
      <c r="K65" s="16" t="s">
        <v>59</v>
      </c>
      <c r="L65" s="16" t="s">
        <v>375</v>
      </c>
      <c r="M65" s="20" t="str">
        <f t="shared" si="2"/>
        <v/>
      </c>
      <c r="N65" s="20" t="str">
        <f t="shared" si="3"/>
        <v/>
      </c>
      <c r="O65" s="20" t="str">
        <f t="shared" si="4"/>
        <v/>
      </c>
      <c r="P65" s="16" t="str">
        <f t="shared" si="5"/>
        <v/>
      </c>
      <c r="Q65" s="16" t="str">
        <f t="shared" si="6"/>
        <v/>
      </c>
    </row>
    <row r="66" spans="1:17">
      <c r="A66" s="16">
        <v>2019</v>
      </c>
      <c r="B66" s="16" t="s">
        <v>353</v>
      </c>
      <c r="C66" s="16" t="str">
        <f t="shared" si="0"/>
        <v>원교 라-55</v>
      </c>
      <c r="D66" s="16" t="str">
        <f t="shared" si="1"/>
        <v>Hokkou × Flame Seedless</v>
      </c>
      <c r="E66" s="16" t="s">
        <v>12</v>
      </c>
      <c r="F66" s="18" t="s">
        <v>223</v>
      </c>
      <c r="G66" s="18" t="s">
        <v>313</v>
      </c>
      <c r="H66" s="18" t="s">
        <v>310</v>
      </c>
      <c r="I66" s="16" t="s">
        <v>31</v>
      </c>
      <c r="J66" s="16" t="s">
        <v>31</v>
      </c>
      <c r="K66" s="16" t="s">
        <v>31</v>
      </c>
      <c r="M66" s="20">
        <f t="shared" si="2"/>
        <v>43568</v>
      </c>
      <c r="N66" s="20">
        <f t="shared" si="3"/>
        <v>43617</v>
      </c>
      <c r="O66" s="20">
        <f t="shared" si="4"/>
        <v>43718</v>
      </c>
      <c r="P66" s="16">
        <f t="shared" si="5"/>
        <v>150</v>
      </c>
      <c r="Q66" s="16">
        <f t="shared" si="6"/>
        <v>101</v>
      </c>
    </row>
    <row r="67" spans="1:17">
      <c r="A67" s="16">
        <v>2019</v>
      </c>
      <c r="B67" s="16" t="s">
        <v>353</v>
      </c>
      <c r="C67" s="16" t="str">
        <f t="shared" si="0"/>
        <v>원교 라-55</v>
      </c>
      <c r="D67" s="16" t="str">
        <f t="shared" si="1"/>
        <v>Hokkou × Flame Seedless</v>
      </c>
      <c r="E67" s="16" t="s">
        <v>13</v>
      </c>
      <c r="F67" s="18" t="s">
        <v>222</v>
      </c>
      <c r="G67" s="18" t="s">
        <v>146</v>
      </c>
      <c r="H67" s="18" t="s">
        <v>28</v>
      </c>
      <c r="I67" s="16" t="s">
        <v>24</v>
      </c>
      <c r="J67" s="16" t="s">
        <v>24</v>
      </c>
      <c r="K67" s="16" t="s">
        <v>24</v>
      </c>
      <c r="L67" s="16" t="s">
        <v>403</v>
      </c>
      <c r="M67" s="20">
        <f t="shared" ref="M67:O113" si="7">IF(F67="-","", DATE($A67, LEFT(F67,FIND(".",F67)-1), MID(F67,FIND(".",F67)+1,LEN(F67))))</f>
        <v>43580</v>
      </c>
      <c r="N67" s="20">
        <f t="shared" si="7"/>
        <v>43619</v>
      </c>
      <c r="O67" s="20" t="str">
        <f t="shared" si="7"/>
        <v/>
      </c>
      <c r="P67" s="16" t="str">
        <f t="shared" ref="P67:P113" si="8">IF(OR(M67="",O67=""),"", O67-M67)</f>
        <v/>
      </c>
      <c r="Q67" s="16" t="str">
        <f t="shared" ref="Q67:Q113" si="9">IF(OR(N67="",O67=""),"", O67-N67)</f>
        <v/>
      </c>
    </row>
    <row r="68" spans="1:17">
      <c r="A68" s="16">
        <v>2019</v>
      </c>
      <c r="B68" s="16" t="s">
        <v>352</v>
      </c>
      <c r="C68" s="16" t="str">
        <f t="shared" ref="C68:C113" si="10">IFERROR(TRIM(LEFT(B68, FIND("(",B68)-1)), B68)</f>
        <v>원교 라-55</v>
      </c>
      <c r="D68" s="16" t="str">
        <f t="shared" ref="D68:D113" si="11">IFERROR(MID(B68, FIND("(",B68)+1, FIND(")",B68)-FIND("(",B68)-1), "")</f>
        <v>Hokkou × Flame Seedless</v>
      </c>
      <c r="E68" s="16" t="s">
        <v>14</v>
      </c>
      <c r="F68" s="18" t="s">
        <v>193</v>
      </c>
      <c r="G68" s="18" t="s">
        <v>28</v>
      </c>
      <c r="H68" s="18" t="s">
        <v>28</v>
      </c>
      <c r="I68" s="16" t="s">
        <v>28</v>
      </c>
      <c r="J68" s="16" t="s">
        <v>28</v>
      </c>
      <c r="K68" s="16" t="s">
        <v>28</v>
      </c>
      <c r="L68" s="16" t="s">
        <v>373</v>
      </c>
      <c r="M68" s="20">
        <f t="shared" si="7"/>
        <v>43574</v>
      </c>
      <c r="N68" s="20" t="str">
        <f t="shared" si="7"/>
        <v/>
      </c>
      <c r="O68" s="20" t="str">
        <f t="shared" si="7"/>
        <v/>
      </c>
      <c r="P68" s="16" t="str">
        <f t="shared" si="8"/>
        <v/>
      </c>
      <c r="Q68" s="16" t="str">
        <f t="shared" si="9"/>
        <v/>
      </c>
    </row>
    <row r="69" spans="1:17">
      <c r="A69" s="16">
        <v>2019</v>
      </c>
      <c r="B69" s="16" t="s">
        <v>352</v>
      </c>
      <c r="C69" s="16" t="str">
        <f t="shared" si="10"/>
        <v>원교 라-55</v>
      </c>
      <c r="D69" s="16" t="str">
        <f t="shared" si="11"/>
        <v>Hokkou × Flame Seedless</v>
      </c>
      <c r="E69" s="16" t="s">
        <v>15</v>
      </c>
      <c r="F69" s="18" t="s">
        <v>376</v>
      </c>
      <c r="G69" s="18" t="s">
        <v>154</v>
      </c>
      <c r="H69" s="18" t="s">
        <v>239</v>
      </c>
      <c r="I69" s="16" t="s">
        <v>24</v>
      </c>
      <c r="J69" s="16" t="s">
        <v>31</v>
      </c>
      <c r="K69" s="16" t="s">
        <v>31</v>
      </c>
      <c r="M69" s="20">
        <f t="shared" si="7"/>
        <v>43582</v>
      </c>
      <c r="N69" s="20">
        <f t="shared" si="7"/>
        <v>43620</v>
      </c>
      <c r="O69" s="20">
        <f t="shared" si="7"/>
        <v>43690</v>
      </c>
      <c r="P69" s="16">
        <f t="shared" si="8"/>
        <v>108</v>
      </c>
      <c r="Q69" s="16">
        <f t="shared" si="9"/>
        <v>70</v>
      </c>
    </row>
    <row r="70" spans="1:17">
      <c r="A70" s="16">
        <v>2019</v>
      </c>
      <c r="B70" s="16" t="s">
        <v>352</v>
      </c>
      <c r="C70" s="16" t="str">
        <f t="shared" si="10"/>
        <v>원교 라-55</v>
      </c>
      <c r="D70" s="16" t="str">
        <f t="shared" si="11"/>
        <v>Hokkou × Flame Seedless</v>
      </c>
      <c r="E70" s="16" t="s">
        <v>16</v>
      </c>
      <c r="F70" s="18" t="s">
        <v>252</v>
      </c>
      <c r="G70" s="18" t="s">
        <v>178</v>
      </c>
      <c r="H70" s="18" t="s">
        <v>149</v>
      </c>
      <c r="I70" s="16" t="s">
        <v>31</v>
      </c>
      <c r="J70" s="16" t="s">
        <v>31</v>
      </c>
      <c r="K70" s="16" t="s">
        <v>24</v>
      </c>
      <c r="M70" s="20">
        <f t="shared" si="7"/>
        <v>43573</v>
      </c>
      <c r="N70" s="20">
        <f t="shared" si="7"/>
        <v>43621</v>
      </c>
      <c r="O70" s="20">
        <f t="shared" si="7"/>
        <v>43713</v>
      </c>
      <c r="P70" s="16">
        <f t="shared" si="8"/>
        <v>140</v>
      </c>
      <c r="Q70" s="16">
        <f t="shared" si="9"/>
        <v>92</v>
      </c>
    </row>
    <row r="71" spans="1:17">
      <c r="A71" s="16">
        <v>2019</v>
      </c>
      <c r="B71" s="16" t="s">
        <v>352</v>
      </c>
      <c r="C71" s="16" t="str">
        <f t="shared" si="10"/>
        <v>원교 라-55</v>
      </c>
      <c r="D71" s="16" t="str">
        <f t="shared" si="11"/>
        <v>Hokkou × Flame Seedless</v>
      </c>
      <c r="E71" s="16" t="s">
        <v>17</v>
      </c>
      <c r="F71" s="18" t="s">
        <v>223</v>
      </c>
      <c r="G71" s="18" t="s">
        <v>206</v>
      </c>
      <c r="H71" s="18" t="s">
        <v>253</v>
      </c>
      <c r="I71" s="16" t="s">
        <v>31</v>
      </c>
      <c r="J71" s="16" t="s">
        <v>31</v>
      </c>
      <c r="K71" s="16" t="s">
        <v>31</v>
      </c>
      <c r="L71" s="16" t="s">
        <v>404</v>
      </c>
      <c r="M71" s="20">
        <f t="shared" si="7"/>
        <v>43568</v>
      </c>
      <c r="N71" s="20">
        <f t="shared" si="7"/>
        <v>43615</v>
      </c>
      <c r="O71" s="20">
        <f t="shared" si="7"/>
        <v>43697</v>
      </c>
      <c r="P71" s="16">
        <f t="shared" si="8"/>
        <v>129</v>
      </c>
      <c r="Q71" s="16">
        <f t="shared" si="9"/>
        <v>82</v>
      </c>
    </row>
    <row r="72" spans="1:17">
      <c r="A72" s="16">
        <v>2019</v>
      </c>
      <c r="B72" s="16" t="s">
        <v>352</v>
      </c>
      <c r="C72" s="16" t="str">
        <f t="shared" si="10"/>
        <v>원교 라-55</v>
      </c>
      <c r="D72" s="16" t="str">
        <f t="shared" si="11"/>
        <v>Hokkou × Flame Seedless</v>
      </c>
      <c r="E72" s="16" t="s">
        <v>18</v>
      </c>
      <c r="F72" s="18" t="s">
        <v>187</v>
      </c>
      <c r="G72" s="18" t="s">
        <v>206</v>
      </c>
      <c r="H72" s="18" t="s">
        <v>224</v>
      </c>
      <c r="I72" s="16" t="s">
        <v>59</v>
      </c>
      <c r="J72" s="16" t="s">
        <v>24</v>
      </c>
      <c r="K72" s="16" t="s">
        <v>31</v>
      </c>
      <c r="L72" s="16" t="s">
        <v>38</v>
      </c>
      <c r="M72" s="20">
        <f t="shared" si="7"/>
        <v>43570</v>
      </c>
      <c r="N72" s="20">
        <f t="shared" si="7"/>
        <v>43615</v>
      </c>
      <c r="O72" s="20">
        <f t="shared" si="7"/>
        <v>43689</v>
      </c>
      <c r="P72" s="16">
        <f t="shared" si="8"/>
        <v>119</v>
      </c>
      <c r="Q72" s="16">
        <f t="shared" si="9"/>
        <v>74</v>
      </c>
    </row>
    <row r="73" spans="1:17">
      <c r="A73" s="16">
        <v>2019</v>
      </c>
      <c r="B73" s="16" t="s">
        <v>352</v>
      </c>
      <c r="C73" s="16" t="str">
        <f t="shared" si="10"/>
        <v>원교 라-55</v>
      </c>
      <c r="D73" s="16" t="str">
        <f t="shared" si="11"/>
        <v>Hokkou × Flame Seedless</v>
      </c>
      <c r="E73" s="16" t="s">
        <v>19</v>
      </c>
      <c r="F73" s="18" t="s">
        <v>28</v>
      </c>
      <c r="G73" s="18" t="s">
        <v>28</v>
      </c>
      <c r="H73" s="18" t="s">
        <v>28</v>
      </c>
      <c r="I73" s="16" t="s">
        <v>28</v>
      </c>
      <c r="J73" s="16" t="s">
        <v>28</v>
      </c>
      <c r="K73" s="16" t="s">
        <v>59</v>
      </c>
      <c r="L73" s="16" t="s">
        <v>375</v>
      </c>
      <c r="M73" s="20" t="str">
        <f t="shared" si="7"/>
        <v/>
      </c>
      <c r="N73" s="20" t="str">
        <f t="shared" si="7"/>
        <v/>
      </c>
      <c r="O73" s="20" t="str">
        <f t="shared" si="7"/>
        <v/>
      </c>
      <c r="P73" s="16" t="str">
        <f t="shared" si="8"/>
        <v/>
      </c>
      <c r="Q73" s="16" t="str">
        <f t="shared" si="9"/>
        <v/>
      </c>
    </row>
    <row r="74" spans="1:17">
      <c r="A74" s="16">
        <v>2019</v>
      </c>
      <c r="B74" s="16" t="s">
        <v>360</v>
      </c>
      <c r="C74" s="16" t="str">
        <f t="shared" si="10"/>
        <v>강원 1호</v>
      </c>
      <c r="D74" s="16" t="str">
        <f t="shared" si="11"/>
        <v>Kyoho × Campbell Early</v>
      </c>
      <c r="E74" s="16" t="s">
        <v>12</v>
      </c>
      <c r="F74" s="18" t="s">
        <v>252</v>
      </c>
      <c r="G74" s="18" t="s">
        <v>28</v>
      </c>
      <c r="H74" s="18" t="s">
        <v>28</v>
      </c>
      <c r="I74" s="16" t="s">
        <v>24</v>
      </c>
      <c r="J74" s="16" t="s">
        <v>24</v>
      </c>
      <c r="K74" s="16" t="s">
        <v>24</v>
      </c>
      <c r="L74" s="16" t="s">
        <v>397</v>
      </c>
      <c r="M74" s="20">
        <f t="shared" si="7"/>
        <v>43573</v>
      </c>
      <c r="N74" s="20" t="str">
        <f t="shared" si="7"/>
        <v/>
      </c>
      <c r="O74" s="20" t="str">
        <f t="shared" si="7"/>
        <v/>
      </c>
      <c r="P74" s="16" t="str">
        <f t="shared" si="8"/>
        <v/>
      </c>
      <c r="Q74" s="16" t="str">
        <f t="shared" si="9"/>
        <v/>
      </c>
    </row>
    <row r="75" spans="1:17">
      <c r="A75" s="16">
        <v>2019</v>
      </c>
      <c r="B75" s="16" t="s">
        <v>360</v>
      </c>
      <c r="C75" s="16" t="str">
        <f t="shared" si="10"/>
        <v>강원 1호</v>
      </c>
      <c r="D75" s="16" t="str">
        <f t="shared" si="11"/>
        <v>Kyoho × Campbell Early</v>
      </c>
      <c r="E75" s="16" t="s">
        <v>13</v>
      </c>
      <c r="F75" s="18" t="s">
        <v>184</v>
      </c>
      <c r="G75" s="18" t="s">
        <v>141</v>
      </c>
      <c r="H75" s="18" t="s">
        <v>291</v>
      </c>
      <c r="I75" s="16" t="s">
        <v>24</v>
      </c>
      <c r="J75" s="16" t="s">
        <v>24</v>
      </c>
      <c r="K75" s="16" t="s">
        <v>24</v>
      </c>
      <c r="M75" s="20">
        <f t="shared" si="7"/>
        <v>43576</v>
      </c>
      <c r="N75" s="20">
        <f t="shared" si="7"/>
        <v>43618</v>
      </c>
      <c r="O75" s="20">
        <f t="shared" si="7"/>
        <v>43715</v>
      </c>
      <c r="P75" s="16">
        <f t="shared" si="8"/>
        <v>139</v>
      </c>
      <c r="Q75" s="16">
        <f t="shared" si="9"/>
        <v>97</v>
      </c>
    </row>
    <row r="76" spans="1:17">
      <c r="A76" s="16">
        <v>2019</v>
      </c>
      <c r="B76" s="16" t="s">
        <v>360</v>
      </c>
      <c r="C76" s="16" t="str">
        <f t="shared" si="10"/>
        <v>강원 1호</v>
      </c>
      <c r="D76" s="16" t="str">
        <f t="shared" si="11"/>
        <v>Kyoho × Campbell Early</v>
      </c>
      <c r="E76" s="16" t="s">
        <v>14</v>
      </c>
      <c r="F76" s="18" t="s">
        <v>187</v>
      </c>
      <c r="G76" s="18" t="s">
        <v>28</v>
      </c>
      <c r="H76" s="18" t="s">
        <v>28</v>
      </c>
      <c r="I76" s="16" t="s">
        <v>28</v>
      </c>
      <c r="J76" s="16" t="s">
        <v>28</v>
      </c>
      <c r="K76" s="16" t="s">
        <v>28</v>
      </c>
      <c r="L76" s="16" t="s">
        <v>373</v>
      </c>
      <c r="M76" s="20">
        <f t="shared" si="7"/>
        <v>43570</v>
      </c>
      <c r="N76" s="20" t="str">
        <f t="shared" si="7"/>
        <v/>
      </c>
      <c r="O76" s="20" t="str">
        <f t="shared" si="7"/>
        <v/>
      </c>
      <c r="P76" s="16" t="str">
        <f t="shared" si="8"/>
        <v/>
      </c>
      <c r="Q76" s="16" t="str">
        <f t="shared" si="9"/>
        <v/>
      </c>
    </row>
    <row r="77" spans="1:17">
      <c r="A77" s="16">
        <v>2019</v>
      </c>
      <c r="B77" s="16" t="s">
        <v>359</v>
      </c>
      <c r="C77" s="16" t="str">
        <f t="shared" si="10"/>
        <v>강원 1호</v>
      </c>
      <c r="D77" s="16" t="str">
        <f t="shared" si="11"/>
        <v>Kyoho × Campbell Early</v>
      </c>
      <c r="E77" s="16" t="s">
        <v>15</v>
      </c>
      <c r="F77" s="18" t="s">
        <v>28</v>
      </c>
      <c r="G77" s="18" t="s">
        <v>28</v>
      </c>
      <c r="H77" s="18" t="s">
        <v>28</v>
      </c>
      <c r="I77" s="16" t="s">
        <v>28</v>
      </c>
      <c r="J77" s="16" t="s">
        <v>28</v>
      </c>
      <c r="K77" s="16" t="s">
        <v>28</v>
      </c>
      <c r="M77" s="20" t="str">
        <f t="shared" si="7"/>
        <v/>
      </c>
      <c r="N77" s="20" t="str">
        <f t="shared" si="7"/>
        <v/>
      </c>
      <c r="O77" s="20" t="str">
        <f t="shared" si="7"/>
        <v/>
      </c>
      <c r="P77" s="16" t="str">
        <f t="shared" si="8"/>
        <v/>
      </c>
      <c r="Q77" s="16" t="str">
        <f t="shared" si="9"/>
        <v/>
      </c>
    </row>
    <row r="78" spans="1:17">
      <c r="A78" s="16">
        <v>2019</v>
      </c>
      <c r="B78" s="16" t="s">
        <v>359</v>
      </c>
      <c r="C78" s="16" t="str">
        <f t="shared" si="10"/>
        <v>강원 1호</v>
      </c>
      <c r="D78" s="16" t="str">
        <f t="shared" si="11"/>
        <v>Kyoho × Campbell Early</v>
      </c>
      <c r="E78" s="16" t="s">
        <v>16</v>
      </c>
      <c r="F78" s="18" t="s">
        <v>28</v>
      </c>
      <c r="G78" s="18" t="s">
        <v>28</v>
      </c>
      <c r="H78" s="18" t="s">
        <v>28</v>
      </c>
      <c r="I78" s="16" t="s">
        <v>28</v>
      </c>
      <c r="J78" s="16" t="s">
        <v>28</v>
      </c>
      <c r="K78" s="16" t="s">
        <v>28</v>
      </c>
      <c r="M78" s="20" t="str">
        <f t="shared" si="7"/>
        <v/>
      </c>
      <c r="N78" s="20" t="str">
        <f t="shared" si="7"/>
        <v/>
      </c>
      <c r="O78" s="20" t="str">
        <f t="shared" si="7"/>
        <v/>
      </c>
      <c r="P78" s="16" t="str">
        <f t="shared" si="8"/>
        <v/>
      </c>
      <c r="Q78" s="16" t="str">
        <f t="shared" si="9"/>
        <v/>
      </c>
    </row>
    <row r="79" spans="1:17">
      <c r="A79" s="16">
        <v>2019</v>
      </c>
      <c r="B79" s="16" t="s">
        <v>359</v>
      </c>
      <c r="C79" s="16" t="str">
        <f t="shared" si="10"/>
        <v>강원 1호</v>
      </c>
      <c r="D79" s="16" t="str">
        <f t="shared" si="11"/>
        <v>Kyoho × Campbell Early</v>
      </c>
      <c r="E79" s="16" t="s">
        <v>17</v>
      </c>
      <c r="F79" s="18" t="s">
        <v>28</v>
      </c>
      <c r="G79" s="18" t="s">
        <v>28</v>
      </c>
      <c r="H79" s="18" t="s">
        <v>28</v>
      </c>
      <c r="I79" s="16" t="s">
        <v>31</v>
      </c>
      <c r="J79" s="16" t="s">
        <v>31</v>
      </c>
      <c r="K79" s="16" t="s">
        <v>24</v>
      </c>
      <c r="L79" s="16" t="s">
        <v>397</v>
      </c>
      <c r="M79" s="20" t="str">
        <f t="shared" si="7"/>
        <v/>
      </c>
      <c r="N79" s="20" t="str">
        <f t="shared" si="7"/>
        <v/>
      </c>
      <c r="O79" s="20" t="str">
        <f t="shared" si="7"/>
        <v/>
      </c>
      <c r="P79" s="16" t="str">
        <f t="shared" si="8"/>
        <v/>
      </c>
      <c r="Q79" s="16" t="str">
        <f t="shared" si="9"/>
        <v/>
      </c>
    </row>
    <row r="80" spans="1:17">
      <c r="A80" s="16">
        <v>2019</v>
      </c>
      <c r="B80" s="16" t="s">
        <v>359</v>
      </c>
      <c r="C80" s="16" t="str">
        <f t="shared" si="10"/>
        <v>강원 1호</v>
      </c>
      <c r="D80" s="16" t="str">
        <f t="shared" si="11"/>
        <v>Kyoho × Campbell Early</v>
      </c>
      <c r="E80" s="16" t="s">
        <v>18</v>
      </c>
      <c r="F80" s="18" t="s">
        <v>187</v>
      </c>
      <c r="G80" s="18" t="s">
        <v>28</v>
      </c>
      <c r="H80" s="18" t="s">
        <v>28</v>
      </c>
      <c r="I80" s="16" t="s">
        <v>31</v>
      </c>
      <c r="J80" s="16" t="s">
        <v>31</v>
      </c>
      <c r="K80" s="16" t="s">
        <v>31</v>
      </c>
      <c r="L80" s="16" t="s">
        <v>38</v>
      </c>
      <c r="M80" s="20">
        <f t="shared" si="7"/>
        <v>43570</v>
      </c>
      <c r="N80" s="20" t="str">
        <f t="shared" si="7"/>
        <v/>
      </c>
      <c r="O80" s="20" t="str">
        <f t="shared" si="7"/>
        <v/>
      </c>
      <c r="P80" s="16" t="str">
        <f t="shared" si="8"/>
        <v/>
      </c>
      <c r="Q80" s="16" t="str">
        <f t="shared" si="9"/>
        <v/>
      </c>
    </row>
    <row r="81" spans="1:17">
      <c r="A81" s="16">
        <v>2019</v>
      </c>
      <c r="B81" s="16" t="s">
        <v>359</v>
      </c>
      <c r="C81" s="16" t="str">
        <f t="shared" si="10"/>
        <v>강원 1호</v>
      </c>
      <c r="D81" s="16" t="str">
        <f t="shared" si="11"/>
        <v>Kyoho × Campbell Early</v>
      </c>
      <c r="E81" s="16" t="s">
        <v>19</v>
      </c>
      <c r="F81" s="18" t="s">
        <v>28</v>
      </c>
      <c r="G81" s="18" t="s">
        <v>28</v>
      </c>
      <c r="H81" s="18" t="s">
        <v>28</v>
      </c>
      <c r="I81" s="16" t="s">
        <v>28</v>
      </c>
      <c r="J81" s="16" t="s">
        <v>28</v>
      </c>
      <c r="K81" s="16" t="s">
        <v>59</v>
      </c>
      <c r="L81" s="16" t="s">
        <v>396</v>
      </c>
      <c r="M81" s="20" t="str">
        <f t="shared" si="7"/>
        <v/>
      </c>
      <c r="N81" s="20" t="str">
        <f t="shared" si="7"/>
        <v/>
      </c>
      <c r="O81" s="20" t="str">
        <f t="shared" si="7"/>
        <v/>
      </c>
      <c r="P81" s="16" t="str">
        <f t="shared" si="8"/>
        <v/>
      </c>
      <c r="Q81" s="16" t="str">
        <f t="shared" si="9"/>
        <v/>
      </c>
    </row>
    <row r="82" spans="1:17">
      <c r="A82" s="16">
        <v>2019</v>
      </c>
      <c r="B82" s="16" t="s">
        <v>115</v>
      </c>
      <c r="C82" s="16" t="str">
        <f t="shared" si="10"/>
        <v>Campbell Early</v>
      </c>
      <c r="D82" s="16" t="str">
        <f t="shared" si="11"/>
        <v>대조</v>
      </c>
      <c r="E82" s="16" t="s">
        <v>12</v>
      </c>
      <c r="F82" s="18" t="s">
        <v>187</v>
      </c>
      <c r="G82" s="18" t="s">
        <v>200</v>
      </c>
      <c r="H82" s="18" t="s">
        <v>405</v>
      </c>
      <c r="I82" s="16" t="s">
        <v>24</v>
      </c>
      <c r="J82" s="16" t="s">
        <v>24</v>
      </c>
      <c r="K82" s="16" t="s">
        <v>24</v>
      </c>
      <c r="M82" s="20">
        <f t="shared" si="7"/>
        <v>43570</v>
      </c>
      <c r="N82" s="20">
        <f t="shared" si="7"/>
        <v>43612</v>
      </c>
      <c r="O82" s="20">
        <f t="shared" si="7"/>
        <v>43711</v>
      </c>
      <c r="P82" s="16">
        <f t="shared" si="8"/>
        <v>141</v>
      </c>
      <c r="Q82" s="16">
        <f t="shared" si="9"/>
        <v>99</v>
      </c>
    </row>
    <row r="83" spans="1:17">
      <c r="A83" s="16">
        <v>2019</v>
      </c>
      <c r="B83" s="16" t="s">
        <v>115</v>
      </c>
      <c r="C83" s="16" t="str">
        <f t="shared" si="10"/>
        <v>Campbell Early</v>
      </c>
      <c r="D83" s="16" t="str">
        <f t="shared" si="11"/>
        <v>대조</v>
      </c>
      <c r="E83" s="16" t="s">
        <v>13</v>
      </c>
      <c r="F83" s="18" t="s">
        <v>204</v>
      </c>
      <c r="G83" s="18" t="s">
        <v>234</v>
      </c>
      <c r="H83" s="18" t="s">
        <v>299</v>
      </c>
      <c r="I83" s="16" t="s">
        <v>24</v>
      </c>
      <c r="J83" s="16" t="s">
        <v>24</v>
      </c>
      <c r="K83" s="16" t="s">
        <v>24</v>
      </c>
      <c r="M83" s="20">
        <f t="shared" si="7"/>
        <v>43575</v>
      </c>
      <c r="N83" s="20">
        <f t="shared" si="7"/>
        <v>43611</v>
      </c>
      <c r="O83" s="20">
        <f t="shared" si="7"/>
        <v>43704</v>
      </c>
      <c r="P83" s="16">
        <f t="shared" si="8"/>
        <v>129</v>
      </c>
      <c r="Q83" s="16">
        <f t="shared" si="9"/>
        <v>93</v>
      </c>
    </row>
    <row r="84" spans="1:17">
      <c r="A84" s="16">
        <v>2019</v>
      </c>
      <c r="B84" s="16" t="s">
        <v>115</v>
      </c>
      <c r="C84" s="16" t="str">
        <f t="shared" si="10"/>
        <v>Campbell Early</v>
      </c>
      <c r="D84" s="16" t="str">
        <f t="shared" si="11"/>
        <v>대조</v>
      </c>
      <c r="E84" s="16" t="s">
        <v>14</v>
      </c>
      <c r="F84" s="18" t="s">
        <v>187</v>
      </c>
      <c r="G84" s="18" t="s">
        <v>234</v>
      </c>
      <c r="H84" s="18" t="s">
        <v>219</v>
      </c>
      <c r="I84" s="16" t="s">
        <v>24</v>
      </c>
      <c r="J84" s="16" t="s">
        <v>24</v>
      </c>
      <c r="K84" s="16" t="s">
        <v>24</v>
      </c>
      <c r="M84" s="20">
        <f t="shared" si="7"/>
        <v>43570</v>
      </c>
      <c r="N84" s="20">
        <f t="shared" si="7"/>
        <v>43611</v>
      </c>
      <c r="O84" s="20">
        <f t="shared" si="7"/>
        <v>43694</v>
      </c>
      <c r="P84" s="16">
        <f t="shared" si="8"/>
        <v>124</v>
      </c>
      <c r="Q84" s="16">
        <f t="shared" si="9"/>
        <v>83</v>
      </c>
    </row>
    <row r="85" spans="1:17">
      <c r="A85" s="16">
        <v>2019</v>
      </c>
      <c r="B85" s="16" t="s">
        <v>115</v>
      </c>
      <c r="C85" s="16" t="str">
        <f t="shared" si="10"/>
        <v>Campbell Early</v>
      </c>
      <c r="D85" s="16" t="str">
        <f t="shared" si="11"/>
        <v>대조</v>
      </c>
      <c r="E85" s="16" t="s">
        <v>15</v>
      </c>
      <c r="F85" s="18" t="s">
        <v>204</v>
      </c>
      <c r="G85" s="18" t="s">
        <v>234</v>
      </c>
      <c r="H85" s="18" t="s">
        <v>239</v>
      </c>
      <c r="I85" s="16" t="s">
        <v>31</v>
      </c>
      <c r="J85" s="16" t="s">
        <v>31</v>
      </c>
      <c r="K85" s="16" t="s">
        <v>24</v>
      </c>
      <c r="M85" s="20">
        <f t="shared" si="7"/>
        <v>43575</v>
      </c>
      <c r="N85" s="20">
        <f t="shared" si="7"/>
        <v>43611</v>
      </c>
      <c r="O85" s="20">
        <f t="shared" si="7"/>
        <v>43690</v>
      </c>
      <c r="P85" s="16">
        <f t="shared" si="8"/>
        <v>115</v>
      </c>
      <c r="Q85" s="16">
        <f t="shared" si="9"/>
        <v>79</v>
      </c>
    </row>
    <row r="86" spans="1:17">
      <c r="A86" s="16">
        <v>2019</v>
      </c>
      <c r="B86" s="16" t="s">
        <v>115</v>
      </c>
      <c r="C86" s="16" t="str">
        <f t="shared" si="10"/>
        <v>Campbell Early</v>
      </c>
      <c r="D86" s="16" t="str">
        <f t="shared" si="11"/>
        <v>대조</v>
      </c>
      <c r="E86" s="16" t="s">
        <v>16</v>
      </c>
      <c r="F86" s="18" t="s">
        <v>190</v>
      </c>
      <c r="G86" s="18" t="s">
        <v>250</v>
      </c>
      <c r="H86" s="18" t="s">
        <v>275</v>
      </c>
      <c r="I86" s="16" t="s">
        <v>24</v>
      </c>
      <c r="J86" s="16" t="s">
        <v>24</v>
      </c>
      <c r="K86" s="16" t="s">
        <v>31</v>
      </c>
      <c r="M86" s="20">
        <f t="shared" si="7"/>
        <v>43571</v>
      </c>
      <c r="N86" s="20">
        <f t="shared" si="7"/>
        <v>43607</v>
      </c>
      <c r="O86" s="20">
        <f t="shared" si="7"/>
        <v>43705</v>
      </c>
      <c r="P86" s="16">
        <f t="shared" si="8"/>
        <v>134</v>
      </c>
      <c r="Q86" s="16">
        <f t="shared" si="9"/>
        <v>98</v>
      </c>
    </row>
    <row r="87" spans="1:17">
      <c r="A87" s="16">
        <v>2019</v>
      </c>
      <c r="B87" s="16" t="s">
        <v>115</v>
      </c>
      <c r="C87" s="16" t="str">
        <f t="shared" si="10"/>
        <v>Campbell Early</v>
      </c>
      <c r="D87" s="16" t="str">
        <f t="shared" si="11"/>
        <v>대조</v>
      </c>
      <c r="E87" s="16" t="s">
        <v>17</v>
      </c>
      <c r="F87" s="18" t="s">
        <v>205</v>
      </c>
      <c r="G87" s="18" t="s">
        <v>198</v>
      </c>
      <c r="H87" s="18" t="s">
        <v>275</v>
      </c>
      <c r="I87" s="16" t="s">
        <v>24</v>
      </c>
      <c r="J87" s="16" t="s">
        <v>31</v>
      </c>
      <c r="K87" s="16" t="s">
        <v>31</v>
      </c>
      <c r="M87" s="20">
        <f t="shared" si="7"/>
        <v>43565</v>
      </c>
      <c r="N87" s="20">
        <f t="shared" si="7"/>
        <v>43608</v>
      </c>
      <c r="O87" s="20">
        <f t="shared" si="7"/>
        <v>43705</v>
      </c>
      <c r="P87" s="16">
        <f t="shared" si="8"/>
        <v>140</v>
      </c>
      <c r="Q87" s="16">
        <f t="shared" si="9"/>
        <v>97</v>
      </c>
    </row>
    <row r="88" spans="1:17">
      <c r="A88" s="16">
        <v>2019</v>
      </c>
      <c r="B88" s="16" t="s">
        <v>115</v>
      </c>
      <c r="C88" s="16" t="str">
        <f t="shared" si="10"/>
        <v>Campbell Early</v>
      </c>
      <c r="D88" s="16" t="str">
        <f t="shared" si="11"/>
        <v>대조</v>
      </c>
      <c r="E88" s="16" t="s">
        <v>18</v>
      </c>
      <c r="F88" s="18" t="s">
        <v>210</v>
      </c>
      <c r="G88" s="18" t="s">
        <v>203</v>
      </c>
      <c r="H88" s="18" t="s">
        <v>406</v>
      </c>
      <c r="I88" s="16" t="s">
        <v>24</v>
      </c>
      <c r="J88" s="16" t="s">
        <v>24</v>
      </c>
      <c r="K88" s="16" t="s">
        <v>24</v>
      </c>
      <c r="L88" s="16" t="s">
        <v>38</v>
      </c>
      <c r="M88" s="20">
        <f t="shared" si="7"/>
        <v>43567</v>
      </c>
      <c r="N88" s="20">
        <f t="shared" si="7"/>
        <v>43610</v>
      </c>
      <c r="O88" s="20">
        <f t="shared" si="7"/>
        <v>43686</v>
      </c>
      <c r="P88" s="16">
        <f t="shared" si="8"/>
        <v>119</v>
      </c>
      <c r="Q88" s="16">
        <f t="shared" si="9"/>
        <v>76</v>
      </c>
    </row>
    <row r="89" spans="1:17">
      <c r="A89" s="16">
        <v>2019</v>
      </c>
      <c r="B89" s="16" t="s">
        <v>115</v>
      </c>
      <c r="C89" s="16" t="str">
        <f t="shared" si="10"/>
        <v>Campbell Early</v>
      </c>
      <c r="D89" s="16" t="str">
        <f t="shared" si="11"/>
        <v>대조</v>
      </c>
      <c r="E89" s="16" t="s">
        <v>19</v>
      </c>
      <c r="F89" s="18" t="s">
        <v>223</v>
      </c>
      <c r="G89" s="18" t="s">
        <v>407</v>
      </c>
      <c r="H89" s="18" t="s">
        <v>225</v>
      </c>
      <c r="I89" s="16" t="s">
        <v>24</v>
      </c>
      <c r="J89" s="16" t="s">
        <v>24</v>
      </c>
      <c r="K89" s="16" t="s">
        <v>24</v>
      </c>
      <c r="M89" s="20">
        <f t="shared" si="7"/>
        <v>43568</v>
      </c>
      <c r="N89" s="20">
        <f t="shared" si="7"/>
        <v>43598</v>
      </c>
      <c r="O89" s="20">
        <f t="shared" si="7"/>
        <v>43693</v>
      </c>
      <c r="P89" s="16">
        <f t="shared" si="8"/>
        <v>125</v>
      </c>
      <c r="Q89" s="16">
        <f t="shared" si="9"/>
        <v>95</v>
      </c>
    </row>
    <row r="90" spans="1:17">
      <c r="A90" s="16">
        <v>2019</v>
      </c>
      <c r="B90" s="16" t="s">
        <v>114</v>
      </c>
      <c r="C90" s="16" t="str">
        <f t="shared" si="10"/>
        <v>Kyoho</v>
      </c>
      <c r="D90" s="16" t="str">
        <f t="shared" si="11"/>
        <v>대조</v>
      </c>
      <c r="E90" s="16" t="s">
        <v>12</v>
      </c>
      <c r="F90" s="18" t="s">
        <v>195</v>
      </c>
      <c r="G90" s="18" t="s">
        <v>203</v>
      </c>
      <c r="H90" s="18" t="s">
        <v>288</v>
      </c>
      <c r="I90" s="16" t="s">
        <v>24</v>
      </c>
      <c r="J90" s="16" t="s">
        <v>24</v>
      </c>
      <c r="K90" s="16" t="s">
        <v>24</v>
      </c>
      <c r="M90" s="20">
        <f t="shared" si="7"/>
        <v>43572</v>
      </c>
      <c r="N90" s="20">
        <f t="shared" si="7"/>
        <v>43610</v>
      </c>
      <c r="O90" s="20">
        <f t="shared" si="7"/>
        <v>43727</v>
      </c>
      <c r="P90" s="16">
        <f t="shared" si="8"/>
        <v>155</v>
      </c>
      <c r="Q90" s="16">
        <f t="shared" si="9"/>
        <v>117</v>
      </c>
    </row>
    <row r="91" spans="1:17">
      <c r="A91" s="16">
        <v>2019</v>
      </c>
      <c r="B91" s="16" t="s">
        <v>114</v>
      </c>
      <c r="C91" s="16" t="str">
        <f t="shared" si="10"/>
        <v>Kyoho</v>
      </c>
      <c r="D91" s="16" t="str">
        <f t="shared" si="11"/>
        <v>대조</v>
      </c>
      <c r="E91" s="16" t="s">
        <v>13</v>
      </c>
      <c r="F91" s="18" t="s">
        <v>246</v>
      </c>
      <c r="G91" s="18" t="s">
        <v>313</v>
      </c>
      <c r="H91" s="18" t="s">
        <v>260</v>
      </c>
      <c r="I91" s="16" t="s">
        <v>24</v>
      </c>
      <c r="J91" s="16" t="s">
        <v>24</v>
      </c>
      <c r="K91" s="16" t="s">
        <v>24</v>
      </c>
      <c r="M91" s="20">
        <f t="shared" si="7"/>
        <v>43577</v>
      </c>
      <c r="N91" s="20">
        <f t="shared" si="7"/>
        <v>43617</v>
      </c>
      <c r="O91" s="20">
        <f t="shared" si="7"/>
        <v>43729</v>
      </c>
      <c r="P91" s="16">
        <f t="shared" si="8"/>
        <v>152</v>
      </c>
      <c r="Q91" s="16">
        <f t="shared" si="9"/>
        <v>112</v>
      </c>
    </row>
    <row r="92" spans="1:17">
      <c r="A92" s="16">
        <v>2019</v>
      </c>
      <c r="B92" s="16" t="s">
        <v>114</v>
      </c>
      <c r="C92" s="16" t="str">
        <f t="shared" si="10"/>
        <v>Kyoho</v>
      </c>
      <c r="D92" s="16" t="str">
        <f t="shared" si="11"/>
        <v>대조</v>
      </c>
      <c r="E92" s="16" t="s">
        <v>14</v>
      </c>
      <c r="F92" s="18" t="s">
        <v>252</v>
      </c>
      <c r="G92" s="18" t="s">
        <v>200</v>
      </c>
      <c r="H92" s="18" t="s">
        <v>233</v>
      </c>
      <c r="I92" s="16" t="s">
        <v>24</v>
      </c>
      <c r="J92" s="16" t="s">
        <v>24</v>
      </c>
      <c r="K92" s="16" t="s">
        <v>59</v>
      </c>
      <c r="L92" s="16" t="s">
        <v>408</v>
      </c>
      <c r="M92" s="20">
        <f t="shared" si="7"/>
        <v>43573</v>
      </c>
      <c r="N92" s="20">
        <f t="shared" si="7"/>
        <v>43612</v>
      </c>
      <c r="O92" s="20">
        <f t="shared" si="7"/>
        <v>43720</v>
      </c>
      <c r="P92" s="16">
        <f t="shared" si="8"/>
        <v>147</v>
      </c>
      <c r="Q92" s="16">
        <f t="shared" si="9"/>
        <v>108</v>
      </c>
    </row>
    <row r="93" spans="1:17">
      <c r="A93" s="16">
        <v>2019</v>
      </c>
      <c r="B93" s="16" t="s">
        <v>114</v>
      </c>
      <c r="C93" s="16" t="str">
        <f t="shared" si="10"/>
        <v>Kyoho</v>
      </c>
      <c r="D93" s="16" t="str">
        <f t="shared" si="11"/>
        <v>대조</v>
      </c>
      <c r="E93" s="16" t="s">
        <v>15</v>
      </c>
      <c r="F93" s="18" t="s">
        <v>204</v>
      </c>
      <c r="G93" s="18" t="s">
        <v>206</v>
      </c>
      <c r="H93" s="18" t="s">
        <v>149</v>
      </c>
      <c r="I93" s="16" t="s">
        <v>24</v>
      </c>
      <c r="J93" s="16" t="s">
        <v>24</v>
      </c>
      <c r="K93" s="16" t="s">
        <v>31</v>
      </c>
      <c r="L93" s="16" t="s">
        <v>365</v>
      </c>
      <c r="M93" s="20">
        <f t="shared" si="7"/>
        <v>43575</v>
      </c>
      <c r="N93" s="20">
        <f t="shared" si="7"/>
        <v>43615</v>
      </c>
      <c r="O93" s="20">
        <f t="shared" si="7"/>
        <v>43713</v>
      </c>
      <c r="P93" s="16">
        <f t="shared" si="8"/>
        <v>138</v>
      </c>
      <c r="Q93" s="16">
        <f t="shared" si="9"/>
        <v>98</v>
      </c>
    </row>
    <row r="94" spans="1:17">
      <c r="A94" s="16">
        <v>2019</v>
      </c>
      <c r="B94" s="16" t="s">
        <v>114</v>
      </c>
      <c r="C94" s="16" t="str">
        <f t="shared" si="10"/>
        <v>Kyoho</v>
      </c>
      <c r="D94" s="16" t="str">
        <f t="shared" si="11"/>
        <v>대조</v>
      </c>
      <c r="E94" s="16" t="s">
        <v>16</v>
      </c>
      <c r="F94" s="18" t="s">
        <v>246</v>
      </c>
      <c r="G94" s="18" t="s">
        <v>154</v>
      </c>
      <c r="H94" s="18" t="s">
        <v>286</v>
      </c>
      <c r="I94" s="16" t="s">
        <v>24</v>
      </c>
      <c r="J94" s="16" t="s">
        <v>24</v>
      </c>
      <c r="K94" s="16" t="s">
        <v>31</v>
      </c>
      <c r="M94" s="20">
        <f t="shared" si="7"/>
        <v>43577</v>
      </c>
      <c r="N94" s="20">
        <f t="shared" si="7"/>
        <v>43620</v>
      </c>
      <c r="O94" s="20">
        <f t="shared" si="7"/>
        <v>43732</v>
      </c>
      <c r="P94" s="16">
        <f t="shared" si="8"/>
        <v>155</v>
      </c>
      <c r="Q94" s="16">
        <f t="shared" si="9"/>
        <v>112</v>
      </c>
    </row>
    <row r="95" spans="1:17">
      <c r="A95" s="16">
        <v>2019</v>
      </c>
      <c r="B95" s="16" t="s">
        <v>114</v>
      </c>
      <c r="C95" s="16" t="str">
        <f t="shared" si="10"/>
        <v>Kyoho</v>
      </c>
      <c r="D95" s="16" t="str">
        <f t="shared" si="11"/>
        <v>대조</v>
      </c>
      <c r="E95" s="16" t="s">
        <v>17</v>
      </c>
      <c r="F95" s="18" t="s">
        <v>210</v>
      </c>
      <c r="G95" s="18" t="s">
        <v>234</v>
      </c>
      <c r="H95" s="18" t="s">
        <v>300</v>
      </c>
      <c r="I95" s="16" t="s">
        <v>31</v>
      </c>
      <c r="J95" s="16" t="s">
        <v>31</v>
      </c>
      <c r="K95" s="16" t="s">
        <v>31</v>
      </c>
      <c r="M95" s="20">
        <f t="shared" si="7"/>
        <v>43567</v>
      </c>
      <c r="N95" s="20">
        <f t="shared" si="7"/>
        <v>43611</v>
      </c>
      <c r="O95" s="20">
        <f t="shared" si="7"/>
        <v>43724</v>
      </c>
      <c r="P95" s="16">
        <f t="shared" si="8"/>
        <v>157</v>
      </c>
      <c r="Q95" s="16">
        <f t="shared" si="9"/>
        <v>113</v>
      </c>
    </row>
    <row r="96" spans="1:17">
      <c r="A96" s="16">
        <v>2019</v>
      </c>
      <c r="B96" s="16" t="s">
        <v>114</v>
      </c>
      <c r="C96" s="16" t="str">
        <f t="shared" si="10"/>
        <v>Kyoho</v>
      </c>
      <c r="D96" s="16" t="str">
        <f t="shared" si="11"/>
        <v>대조</v>
      </c>
      <c r="E96" s="16" t="s">
        <v>18</v>
      </c>
      <c r="F96" s="18" t="s">
        <v>252</v>
      </c>
      <c r="G96" s="18" t="s">
        <v>256</v>
      </c>
      <c r="H96" s="18" t="s">
        <v>279</v>
      </c>
      <c r="I96" s="16" t="s">
        <v>24</v>
      </c>
      <c r="J96" s="16" t="s">
        <v>24</v>
      </c>
      <c r="K96" s="16" t="s">
        <v>24</v>
      </c>
      <c r="L96" s="16" t="s">
        <v>38</v>
      </c>
      <c r="M96" s="20">
        <f t="shared" si="7"/>
        <v>43573</v>
      </c>
      <c r="N96" s="20">
        <f t="shared" si="7"/>
        <v>43613</v>
      </c>
      <c r="O96" s="20">
        <f t="shared" si="7"/>
        <v>43719</v>
      </c>
      <c r="P96" s="16">
        <f t="shared" si="8"/>
        <v>146</v>
      </c>
      <c r="Q96" s="16">
        <f t="shared" si="9"/>
        <v>106</v>
      </c>
    </row>
    <row r="97" spans="1:17">
      <c r="A97" s="16">
        <v>2019</v>
      </c>
      <c r="B97" s="16" t="s">
        <v>114</v>
      </c>
      <c r="C97" s="16" t="str">
        <f t="shared" si="10"/>
        <v>Kyoho</v>
      </c>
      <c r="D97" s="16" t="str">
        <f t="shared" si="11"/>
        <v>대조</v>
      </c>
      <c r="E97" s="16" t="s">
        <v>19</v>
      </c>
      <c r="F97" s="18" t="s">
        <v>252</v>
      </c>
      <c r="G97" s="18" t="s">
        <v>237</v>
      </c>
      <c r="H97" s="18" t="s">
        <v>282</v>
      </c>
      <c r="I97" s="16" t="s">
        <v>24</v>
      </c>
      <c r="J97" s="16" t="s">
        <v>24</v>
      </c>
      <c r="K97" s="16" t="s">
        <v>24</v>
      </c>
      <c r="L97" s="16" t="s">
        <v>365</v>
      </c>
      <c r="M97" s="20">
        <f t="shared" si="7"/>
        <v>43573</v>
      </c>
      <c r="N97" s="20">
        <f t="shared" si="7"/>
        <v>43605</v>
      </c>
      <c r="O97" s="20">
        <f t="shared" si="7"/>
        <v>43714</v>
      </c>
      <c r="P97" s="16">
        <f t="shared" si="8"/>
        <v>141</v>
      </c>
      <c r="Q97" s="16">
        <f t="shared" si="9"/>
        <v>109</v>
      </c>
    </row>
    <row r="98" spans="1:17">
      <c r="A98" s="16">
        <v>2019</v>
      </c>
      <c r="B98" s="16" t="s">
        <v>409</v>
      </c>
      <c r="C98" s="16" t="str">
        <f t="shared" si="10"/>
        <v>MBA</v>
      </c>
      <c r="D98" s="16" t="str">
        <f t="shared" si="11"/>
        <v>대조</v>
      </c>
      <c r="E98" s="16" t="s">
        <v>12</v>
      </c>
      <c r="F98" s="18" t="s">
        <v>223</v>
      </c>
      <c r="G98" s="18" t="s">
        <v>313</v>
      </c>
      <c r="H98" s="18" t="s">
        <v>412</v>
      </c>
      <c r="I98" s="16" t="s">
        <v>24</v>
      </c>
      <c r="J98" s="16" t="s">
        <v>24</v>
      </c>
      <c r="K98" s="16" t="s">
        <v>24</v>
      </c>
      <c r="M98" s="20">
        <f t="shared" si="7"/>
        <v>43568</v>
      </c>
      <c r="N98" s="20">
        <f t="shared" si="7"/>
        <v>43617</v>
      </c>
      <c r="O98" s="20">
        <f t="shared" si="7"/>
        <v>43752</v>
      </c>
      <c r="P98" s="16">
        <f t="shared" si="8"/>
        <v>184</v>
      </c>
      <c r="Q98" s="16">
        <f t="shared" si="9"/>
        <v>135</v>
      </c>
    </row>
    <row r="99" spans="1:17">
      <c r="A99" s="16">
        <v>2019</v>
      </c>
      <c r="B99" s="16" t="s">
        <v>409</v>
      </c>
      <c r="C99" s="16" t="str">
        <f t="shared" si="10"/>
        <v>MBA</v>
      </c>
      <c r="D99" s="16" t="str">
        <f t="shared" si="11"/>
        <v>대조</v>
      </c>
      <c r="E99" s="16" t="s">
        <v>13</v>
      </c>
      <c r="F99" s="18" t="s">
        <v>204</v>
      </c>
      <c r="G99" s="18" t="s">
        <v>28</v>
      </c>
      <c r="H99" s="18" t="s">
        <v>28</v>
      </c>
      <c r="I99" s="16" t="s">
        <v>24</v>
      </c>
      <c r="J99" s="16" t="s">
        <v>24</v>
      </c>
      <c r="K99" s="16" t="s">
        <v>24</v>
      </c>
      <c r="L99" s="16" t="s">
        <v>403</v>
      </c>
      <c r="M99" s="20">
        <f t="shared" si="7"/>
        <v>43575</v>
      </c>
      <c r="N99" s="20" t="str">
        <f t="shared" si="7"/>
        <v/>
      </c>
      <c r="O99" s="20" t="str">
        <f t="shared" si="7"/>
        <v/>
      </c>
      <c r="P99" s="16" t="str">
        <f t="shared" si="8"/>
        <v/>
      </c>
      <c r="Q99" s="16" t="str">
        <f t="shared" si="9"/>
        <v/>
      </c>
    </row>
    <row r="100" spans="1:17">
      <c r="A100" s="16">
        <v>2019</v>
      </c>
      <c r="B100" s="16" t="s">
        <v>409</v>
      </c>
      <c r="C100" s="16" t="str">
        <f t="shared" si="10"/>
        <v>MBA</v>
      </c>
      <c r="D100" s="16" t="str">
        <f t="shared" si="11"/>
        <v>대조</v>
      </c>
      <c r="E100" s="16" t="s">
        <v>14</v>
      </c>
      <c r="F100" s="18" t="s">
        <v>223</v>
      </c>
      <c r="G100" s="18" t="s">
        <v>234</v>
      </c>
      <c r="H100" s="18" t="s">
        <v>186</v>
      </c>
      <c r="I100" s="16" t="s">
        <v>24</v>
      </c>
      <c r="J100" s="16" t="s">
        <v>24</v>
      </c>
      <c r="K100" s="16" t="s">
        <v>24</v>
      </c>
      <c r="M100" s="20">
        <f t="shared" si="7"/>
        <v>43568</v>
      </c>
      <c r="N100" s="20">
        <f t="shared" si="7"/>
        <v>43611</v>
      </c>
      <c r="O100" s="20">
        <f t="shared" si="7"/>
        <v>43723</v>
      </c>
      <c r="P100" s="16">
        <f t="shared" si="8"/>
        <v>155</v>
      </c>
      <c r="Q100" s="16">
        <f t="shared" si="9"/>
        <v>112</v>
      </c>
    </row>
    <row r="101" spans="1:17">
      <c r="A101" s="16">
        <v>2019</v>
      </c>
      <c r="B101" s="16" t="s">
        <v>409</v>
      </c>
      <c r="C101" s="16" t="str">
        <f t="shared" si="10"/>
        <v>MBA</v>
      </c>
      <c r="D101" s="16" t="str">
        <f t="shared" si="11"/>
        <v>대조</v>
      </c>
      <c r="E101" s="16" t="s">
        <v>15</v>
      </c>
      <c r="F101" s="18" t="s">
        <v>28</v>
      </c>
      <c r="G101" s="18" t="s">
        <v>28</v>
      </c>
      <c r="H101" s="18" t="s">
        <v>28</v>
      </c>
      <c r="I101" s="16" t="s">
        <v>28</v>
      </c>
      <c r="J101" s="16" t="s">
        <v>28</v>
      </c>
      <c r="K101" s="16" t="s">
        <v>28</v>
      </c>
      <c r="M101" s="20" t="str">
        <f t="shared" si="7"/>
        <v/>
      </c>
      <c r="N101" s="20" t="str">
        <f t="shared" si="7"/>
        <v/>
      </c>
      <c r="O101" s="20" t="str">
        <f t="shared" si="7"/>
        <v/>
      </c>
      <c r="P101" s="16" t="str">
        <f t="shared" si="8"/>
        <v/>
      </c>
      <c r="Q101" s="16" t="str">
        <f t="shared" si="9"/>
        <v/>
      </c>
    </row>
    <row r="102" spans="1:17">
      <c r="A102" s="16">
        <v>2019</v>
      </c>
      <c r="B102" s="16" t="s">
        <v>409</v>
      </c>
      <c r="C102" s="16" t="str">
        <f t="shared" si="10"/>
        <v>MBA</v>
      </c>
      <c r="D102" s="16" t="str">
        <f t="shared" si="11"/>
        <v>대조</v>
      </c>
      <c r="E102" s="16" t="s">
        <v>16</v>
      </c>
      <c r="F102" s="18" t="s">
        <v>193</v>
      </c>
      <c r="G102" s="18" t="s">
        <v>178</v>
      </c>
      <c r="H102" s="18" t="s">
        <v>410</v>
      </c>
      <c r="I102" s="16" t="s">
        <v>24</v>
      </c>
      <c r="J102" s="16" t="s">
        <v>24</v>
      </c>
      <c r="K102" s="16" t="s">
        <v>31</v>
      </c>
      <c r="M102" s="20">
        <f t="shared" si="7"/>
        <v>43574</v>
      </c>
      <c r="N102" s="20">
        <f t="shared" si="7"/>
        <v>43621</v>
      </c>
      <c r="O102" s="20">
        <f t="shared" si="7"/>
        <v>43746</v>
      </c>
      <c r="P102" s="16">
        <f t="shared" si="8"/>
        <v>172</v>
      </c>
      <c r="Q102" s="16">
        <f t="shared" si="9"/>
        <v>125</v>
      </c>
    </row>
    <row r="103" spans="1:17">
      <c r="A103" s="16">
        <v>2019</v>
      </c>
      <c r="B103" s="16" t="s">
        <v>409</v>
      </c>
      <c r="C103" s="16" t="str">
        <f t="shared" si="10"/>
        <v>MBA</v>
      </c>
      <c r="D103" s="16" t="str">
        <f t="shared" si="11"/>
        <v>대조</v>
      </c>
      <c r="E103" s="16" t="s">
        <v>17</v>
      </c>
      <c r="F103" s="18" t="s">
        <v>210</v>
      </c>
      <c r="G103" s="18" t="s">
        <v>28</v>
      </c>
      <c r="H103" s="18" t="s">
        <v>28</v>
      </c>
      <c r="I103" s="16" t="s">
        <v>24</v>
      </c>
      <c r="J103" s="16" t="s">
        <v>31</v>
      </c>
      <c r="K103" s="16" t="s">
        <v>31</v>
      </c>
      <c r="M103" s="20">
        <f t="shared" si="7"/>
        <v>43567</v>
      </c>
      <c r="N103" s="20" t="str">
        <f t="shared" si="7"/>
        <v/>
      </c>
      <c r="O103" s="20" t="str">
        <f t="shared" si="7"/>
        <v/>
      </c>
      <c r="P103" s="16" t="str">
        <f t="shared" si="8"/>
        <v/>
      </c>
      <c r="Q103" s="16" t="str">
        <f t="shared" si="9"/>
        <v/>
      </c>
    </row>
    <row r="104" spans="1:17">
      <c r="A104" s="16">
        <v>2019</v>
      </c>
      <c r="B104" s="16" t="s">
        <v>409</v>
      </c>
      <c r="C104" s="16" t="str">
        <f t="shared" si="10"/>
        <v>MBA</v>
      </c>
      <c r="D104" s="16" t="str">
        <f t="shared" si="11"/>
        <v>대조</v>
      </c>
      <c r="E104" s="16" t="s">
        <v>18</v>
      </c>
      <c r="F104" s="18" t="s">
        <v>187</v>
      </c>
      <c r="G104" s="18" t="s">
        <v>28</v>
      </c>
      <c r="H104" s="18" t="s">
        <v>28</v>
      </c>
      <c r="I104" s="16" t="s">
        <v>24</v>
      </c>
      <c r="J104" s="16" t="s">
        <v>31</v>
      </c>
      <c r="K104" s="16" t="s">
        <v>31</v>
      </c>
      <c r="L104" s="16" t="s">
        <v>38</v>
      </c>
      <c r="M104" s="20">
        <f t="shared" si="7"/>
        <v>43570</v>
      </c>
      <c r="N104" s="20" t="str">
        <f t="shared" si="7"/>
        <v/>
      </c>
      <c r="O104" s="20" t="str">
        <f t="shared" si="7"/>
        <v/>
      </c>
      <c r="P104" s="16" t="str">
        <f t="shared" si="8"/>
        <v/>
      </c>
      <c r="Q104" s="16" t="str">
        <f t="shared" si="9"/>
        <v/>
      </c>
    </row>
    <row r="105" spans="1:17">
      <c r="A105" s="16">
        <v>2019</v>
      </c>
      <c r="B105" s="16" t="s">
        <v>409</v>
      </c>
      <c r="C105" s="16" t="str">
        <f t="shared" si="10"/>
        <v>MBA</v>
      </c>
      <c r="D105" s="16" t="str">
        <f t="shared" si="11"/>
        <v>대조</v>
      </c>
      <c r="E105" s="16" t="s">
        <v>19</v>
      </c>
      <c r="F105" s="18" t="s">
        <v>28</v>
      </c>
      <c r="G105" s="18" t="s">
        <v>28</v>
      </c>
      <c r="H105" s="18" t="s">
        <v>28</v>
      </c>
      <c r="I105" s="16" t="s">
        <v>28</v>
      </c>
      <c r="J105" s="16" t="s">
        <v>28</v>
      </c>
      <c r="K105" s="16" t="s">
        <v>59</v>
      </c>
      <c r="L105" s="16" t="s">
        <v>411</v>
      </c>
      <c r="M105" s="20" t="str">
        <f t="shared" si="7"/>
        <v/>
      </c>
      <c r="N105" s="20" t="str">
        <f t="shared" si="7"/>
        <v/>
      </c>
      <c r="O105" s="20" t="str">
        <f t="shared" si="7"/>
        <v/>
      </c>
      <c r="P105" s="16" t="str">
        <f t="shared" si="8"/>
        <v/>
      </c>
      <c r="Q105" s="16" t="str">
        <f t="shared" si="9"/>
        <v/>
      </c>
    </row>
    <row r="106" spans="1:17">
      <c r="A106" s="16">
        <v>2019</v>
      </c>
      <c r="B106" s="16" t="s">
        <v>111</v>
      </c>
      <c r="C106" s="16" t="str">
        <f t="shared" si="10"/>
        <v>Shine Muscat</v>
      </c>
      <c r="D106" s="16" t="str">
        <f t="shared" si="11"/>
        <v>대조</v>
      </c>
      <c r="E106" s="16" t="s">
        <v>12</v>
      </c>
      <c r="F106" s="18" t="s">
        <v>193</v>
      </c>
      <c r="G106" s="18" t="s">
        <v>146</v>
      </c>
      <c r="H106" s="18" t="s">
        <v>310</v>
      </c>
      <c r="I106" s="16" t="s">
        <v>31</v>
      </c>
      <c r="J106" s="16" t="s">
        <v>31</v>
      </c>
      <c r="K106" s="16" t="s">
        <v>31</v>
      </c>
      <c r="M106" s="20">
        <f t="shared" si="7"/>
        <v>43574</v>
      </c>
      <c r="N106" s="20">
        <f t="shared" si="7"/>
        <v>43619</v>
      </c>
      <c r="O106" s="20">
        <f t="shared" si="7"/>
        <v>43718</v>
      </c>
      <c r="P106" s="16">
        <f t="shared" si="8"/>
        <v>144</v>
      </c>
      <c r="Q106" s="16">
        <f t="shared" si="9"/>
        <v>99</v>
      </c>
    </row>
    <row r="107" spans="1:17">
      <c r="A107" s="16">
        <v>2019</v>
      </c>
      <c r="B107" s="16" t="s">
        <v>111</v>
      </c>
      <c r="C107" s="16" t="str">
        <f t="shared" si="10"/>
        <v>Shine Muscat</v>
      </c>
      <c r="D107" s="16" t="str">
        <f t="shared" si="11"/>
        <v>대조</v>
      </c>
      <c r="E107" s="16" t="s">
        <v>13</v>
      </c>
      <c r="F107" s="18" t="s">
        <v>344</v>
      </c>
      <c r="G107" s="18" t="s">
        <v>313</v>
      </c>
      <c r="H107" s="18" t="s">
        <v>28</v>
      </c>
      <c r="I107" s="16" t="s">
        <v>24</v>
      </c>
      <c r="J107" s="16" t="s">
        <v>24</v>
      </c>
      <c r="K107" s="16" t="s">
        <v>24</v>
      </c>
      <c r="L107" s="16" t="s">
        <v>403</v>
      </c>
      <c r="M107" s="20">
        <f t="shared" si="7"/>
        <v>43579</v>
      </c>
      <c r="N107" s="20">
        <f t="shared" si="7"/>
        <v>43617</v>
      </c>
      <c r="O107" s="20" t="str">
        <f t="shared" si="7"/>
        <v/>
      </c>
      <c r="P107" s="16" t="str">
        <f t="shared" si="8"/>
        <v/>
      </c>
      <c r="Q107" s="16" t="str">
        <f t="shared" si="9"/>
        <v/>
      </c>
    </row>
    <row r="108" spans="1:17">
      <c r="A108" s="16">
        <v>2019</v>
      </c>
      <c r="B108" s="16" t="s">
        <v>111</v>
      </c>
      <c r="C108" s="16" t="str">
        <f t="shared" si="10"/>
        <v>Shine Muscat</v>
      </c>
      <c r="D108" s="16" t="str">
        <f t="shared" si="11"/>
        <v>대조</v>
      </c>
      <c r="E108" s="16" t="s">
        <v>14</v>
      </c>
      <c r="F108" s="18" t="s">
        <v>195</v>
      </c>
      <c r="G108" s="18" t="s">
        <v>313</v>
      </c>
      <c r="H108" s="18" t="s">
        <v>292</v>
      </c>
      <c r="I108" s="16" t="s">
        <v>31</v>
      </c>
      <c r="J108" s="16" t="s">
        <v>31</v>
      </c>
      <c r="K108" s="16" t="s">
        <v>24</v>
      </c>
      <c r="M108" s="20">
        <f t="shared" si="7"/>
        <v>43572</v>
      </c>
      <c r="N108" s="20">
        <f t="shared" si="7"/>
        <v>43617</v>
      </c>
      <c r="O108" s="20">
        <f t="shared" si="7"/>
        <v>43710</v>
      </c>
      <c r="P108" s="16">
        <f t="shared" si="8"/>
        <v>138</v>
      </c>
      <c r="Q108" s="16">
        <f t="shared" si="9"/>
        <v>93</v>
      </c>
    </row>
    <row r="109" spans="1:17">
      <c r="A109" s="16">
        <v>2019</v>
      </c>
      <c r="B109" s="16" t="s">
        <v>111</v>
      </c>
      <c r="C109" s="16" t="str">
        <f t="shared" si="10"/>
        <v>Shine Muscat</v>
      </c>
      <c r="D109" s="16" t="str">
        <f t="shared" si="11"/>
        <v>대조</v>
      </c>
      <c r="E109" s="16" t="s">
        <v>15</v>
      </c>
      <c r="M109" s="20" t="e">
        <f t="shared" si="7"/>
        <v>#VALUE!</v>
      </c>
      <c r="N109" s="20" t="e">
        <f t="shared" si="7"/>
        <v>#VALUE!</v>
      </c>
      <c r="O109" s="20" t="e">
        <f t="shared" si="7"/>
        <v>#VALUE!</v>
      </c>
      <c r="P109" s="16" t="e">
        <f t="shared" si="8"/>
        <v>#VALUE!</v>
      </c>
      <c r="Q109" s="16" t="e">
        <f t="shared" si="9"/>
        <v>#VALUE!</v>
      </c>
    </row>
    <row r="110" spans="1:17">
      <c r="A110" s="16">
        <v>2019</v>
      </c>
      <c r="B110" s="16" t="s">
        <v>111</v>
      </c>
      <c r="C110" s="16" t="str">
        <f t="shared" si="10"/>
        <v>Shine Muscat</v>
      </c>
      <c r="D110" s="16" t="str">
        <f t="shared" si="11"/>
        <v>대조</v>
      </c>
      <c r="E110" s="16" t="s">
        <v>16</v>
      </c>
      <c r="F110" s="18" t="s">
        <v>246</v>
      </c>
      <c r="G110" s="18" t="s">
        <v>144</v>
      </c>
      <c r="H110" s="18" t="s">
        <v>279</v>
      </c>
      <c r="I110" s="16" t="s">
        <v>24</v>
      </c>
      <c r="J110" s="16" t="s">
        <v>24</v>
      </c>
      <c r="K110" s="16" t="s">
        <v>31</v>
      </c>
      <c r="M110" s="20">
        <f t="shared" si="7"/>
        <v>43577</v>
      </c>
      <c r="N110" s="20">
        <f t="shared" si="7"/>
        <v>43623</v>
      </c>
      <c r="O110" s="20">
        <f t="shared" si="7"/>
        <v>43719</v>
      </c>
      <c r="P110" s="16">
        <f t="shared" si="8"/>
        <v>142</v>
      </c>
      <c r="Q110" s="16">
        <f t="shared" si="9"/>
        <v>96</v>
      </c>
    </row>
    <row r="111" spans="1:17">
      <c r="A111" s="16">
        <v>2019</v>
      </c>
      <c r="B111" s="16" t="s">
        <v>111</v>
      </c>
      <c r="C111" s="16" t="str">
        <f t="shared" si="10"/>
        <v>Shine Muscat</v>
      </c>
      <c r="D111" s="16" t="str">
        <f t="shared" si="11"/>
        <v>대조</v>
      </c>
      <c r="E111" s="16" t="s">
        <v>17</v>
      </c>
      <c r="F111" s="18" t="s">
        <v>197</v>
      </c>
      <c r="G111" s="18" t="s">
        <v>200</v>
      </c>
      <c r="H111" s="18" t="s">
        <v>287</v>
      </c>
      <c r="I111" s="16" t="s">
        <v>31</v>
      </c>
      <c r="J111" s="16" t="s">
        <v>31</v>
      </c>
      <c r="K111" s="16" t="s">
        <v>31</v>
      </c>
      <c r="M111" s="20">
        <f t="shared" si="7"/>
        <v>43566</v>
      </c>
      <c r="N111" s="20">
        <f t="shared" si="7"/>
        <v>43612</v>
      </c>
      <c r="O111" s="20">
        <f t="shared" si="7"/>
        <v>43731</v>
      </c>
      <c r="P111" s="16">
        <f t="shared" si="8"/>
        <v>165</v>
      </c>
      <c r="Q111" s="16">
        <f t="shared" si="9"/>
        <v>119</v>
      </c>
    </row>
    <row r="112" spans="1:17">
      <c r="A112" s="16">
        <v>2019</v>
      </c>
      <c r="B112" s="16" t="s">
        <v>111</v>
      </c>
      <c r="C112" s="16" t="str">
        <f t="shared" si="10"/>
        <v>Shine Muscat</v>
      </c>
      <c r="D112" s="16" t="str">
        <f t="shared" si="11"/>
        <v>대조</v>
      </c>
      <c r="E112" s="16" t="s">
        <v>18</v>
      </c>
      <c r="F112" s="18" t="s">
        <v>252</v>
      </c>
      <c r="G112" s="18" t="s">
        <v>141</v>
      </c>
      <c r="H112" s="18" t="s">
        <v>271</v>
      </c>
      <c r="I112" s="16" t="s">
        <v>31</v>
      </c>
      <c r="J112" s="16" t="s">
        <v>31</v>
      </c>
      <c r="K112" s="16" t="s">
        <v>31</v>
      </c>
      <c r="L112" s="16" t="s">
        <v>38</v>
      </c>
      <c r="M112" s="20">
        <f t="shared" si="7"/>
        <v>43573</v>
      </c>
      <c r="N112" s="20">
        <f t="shared" si="7"/>
        <v>43618</v>
      </c>
      <c r="O112" s="20">
        <f t="shared" si="7"/>
        <v>43726</v>
      </c>
      <c r="P112" s="16">
        <f t="shared" si="8"/>
        <v>153</v>
      </c>
      <c r="Q112" s="16">
        <f t="shared" si="9"/>
        <v>108</v>
      </c>
    </row>
    <row r="113" spans="1:17">
      <c r="A113" s="16">
        <v>2019</v>
      </c>
      <c r="B113" s="16" t="s">
        <v>111</v>
      </c>
      <c r="C113" s="16" t="str">
        <f t="shared" si="10"/>
        <v>Shine Muscat</v>
      </c>
      <c r="D113" s="16" t="str">
        <f t="shared" si="11"/>
        <v>대조</v>
      </c>
      <c r="E113" s="16" t="s">
        <v>19</v>
      </c>
      <c r="F113" s="18" t="s">
        <v>28</v>
      </c>
      <c r="G113" s="18" t="s">
        <v>28</v>
      </c>
      <c r="H113" s="18" t="s">
        <v>28</v>
      </c>
      <c r="I113" s="16" t="s">
        <v>28</v>
      </c>
      <c r="J113" s="16" t="s">
        <v>28</v>
      </c>
      <c r="K113" s="16" t="s">
        <v>24</v>
      </c>
      <c r="L113" s="16" t="s">
        <v>411</v>
      </c>
      <c r="M113" s="20" t="str">
        <f t="shared" si="7"/>
        <v/>
      </c>
      <c r="N113" s="20" t="str">
        <f t="shared" si="7"/>
        <v/>
      </c>
      <c r="O113" s="20" t="str">
        <f t="shared" si="7"/>
        <v/>
      </c>
      <c r="P113" s="16" t="str">
        <f t="shared" si="8"/>
        <v/>
      </c>
      <c r="Q113" s="16" t="str">
        <f t="shared" si="9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BC5-23DA-4AFB-9D03-330DCD13B8B9}">
  <dimension ref="A1:Q98"/>
  <sheetViews>
    <sheetView workbookViewId="0">
      <selection activeCell="B89" sqref="B89:B90"/>
    </sheetView>
  </sheetViews>
  <sheetFormatPr defaultRowHeight="16.899999999999999"/>
  <cols>
    <col min="1" max="1" width="9" style="1"/>
    <col min="2" max="2" width="42.4375" style="1" bestFit="1" customWidth="1"/>
    <col min="3" max="3" width="13.3125" style="1" bestFit="1" customWidth="1"/>
    <col min="4" max="4" width="31.3125" style="1" bestFit="1" customWidth="1"/>
    <col min="5" max="5" width="9" style="1"/>
    <col min="6" max="8" width="9" style="19"/>
    <col min="9" max="11" width="9" style="1"/>
    <col min="12" max="12" width="12" style="1" bestFit="1" customWidth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2018</v>
      </c>
      <c r="B2" s="1" t="s">
        <v>414</v>
      </c>
      <c r="C2" s="1" t="str">
        <f>IFERROR(TRIM(LEFT(B2, FIND("(",B2)-1)), B2)</f>
        <v>원교 라-39</v>
      </c>
      <c r="D2" s="1" t="str">
        <f>IFERROR(MID(B2, FIND("(",B2)+1, FIND(")",B2)-FIND("(",B2)-1), "")</f>
        <v>Univala Seven × Tamnara</v>
      </c>
      <c r="E2" s="1" t="s">
        <v>12</v>
      </c>
      <c r="F2" s="19" t="s">
        <v>190</v>
      </c>
      <c r="G2" s="19" t="s">
        <v>185</v>
      </c>
      <c r="H2" s="19" t="s">
        <v>213</v>
      </c>
      <c r="I2" s="1" t="s">
        <v>24</v>
      </c>
      <c r="J2" s="1" t="s">
        <v>24</v>
      </c>
      <c r="K2" s="1" t="s">
        <v>59</v>
      </c>
      <c r="M2" s="21">
        <f>IF(F2="-","", DATE($A2, LEFT(F2,FIND(".",F2)-1), MID(F2,FIND(".",F2)+1,LEN(F2))))</f>
        <v>43206</v>
      </c>
      <c r="N2" s="21">
        <f>IF(G2="-","", DATE($A2, LEFT(G2,FIND(".",G2)-1), MID(G2,FIND(".",G2)+1,LEN(G2))))</f>
        <v>43249</v>
      </c>
      <c r="O2" s="21">
        <f>IF(H2="-","", DATE($A2, LEFT(H2,FIND(".",H2)-1), MID(H2,FIND(".",H2)+1,LEN(H2))))</f>
        <v>43343</v>
      </c>
      <c r="P2" s="1">
        <f>IF(OR(M2="",O2=""),"", O2-M2)</f>
        <v>137</v>
      </c>
      <c r="Q2" s="1">
        <f>IF(OR(N2="",O2=""),"", O2-N2)</f>
        <v>94</v>
      </c>
    </row>
    <row r="3" spans="1:17">
      <c r="A3" s="1">
        <v>2018</v>
      </c>
      <c r="B3" s="1" t="s">
        <v>414</v>
      </c>
      <c r="C3" s="1" t="str">
        <f t="shared" ref="C3:C66" si="0">IFERROR(TRIM(LEFT(B3, FIND("(",B3)-1)), B3)</f>
        <v>원교 라-39</v>
      </c>
      <c r="D3" s="1" t="str">
        <f t="shared" ref="D3:D66" si="1">IFERROR(MID(B3, FIND("(",B3)+1, FIND(")",B3)-FIND("(",B3)-1), "")</f>
        <v>Univala Seven × Tamnara</v>
      </c>
      <c r="E3" s="1" t="s">
        <v>13</v>
      </c>
      <c r="F3" s="19" t="s">
        <v>193</v>
      </c>
      <c r="G3" s="19" t="s">
        <v>256</v>
      </c>
      <c r="H3" s="19" t="s">
        <v>267</v>
      </c>
      <c r="I3" s="1" t="s">
        <v>24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43209</v>
      </c>
      <c r="N3" s="21">
        <f t="shared" ref="N3:N66" si="3">IF(G3="-","", DATE($A3, LEFT(G3,FIND(".",G3)-1), MID(G3,FIND(".",G3)+1,LEN(G3))))</f>
        <v>43248</v>
      </c>
      <c r="O3" s="21">
        <f t="shared" ref="O3:O66" si="4">IF(H3="-","", DATE($A3, LEFT(H3,FIND(".",H3)-1), MID(H3,FIND(".",H3)+1,LEN(H3))))</f>
        <v>43357</v>
      </c>
      <c r="P3" s="1">
        <f t="shared" ref="P3:P66" si="5">IF(OR(M3="",O3=""),"", O3-M3)</f>
        <v>148</v>
      </c>
      <c r="Q3" s="1">
        <f t="shared" ref="Q3:Q66" si="6">IF(OR(N3="",O3=""),"", O3-N3)</f>
        <v>109</v>
      </c>
    </row>
    <row r="4" spans="1:17">
      <c r="A4" s="1">
        <v>2018</v>
      </c>
      <c r="B4" s="1" t="s">
        <v>413</v>
      </c>
      <c r="C4" s="1" t="str">
        <f t="shared" si="0"/>
        <v>원교 라-39</v>
      </c>
      <c r="D4" s="1" t="str">
        <f t="shared" si="1"/>
        <v>Univala Seven × Tamnara</v>
      </c>
      <c r="E4" s="1" t="s">
        <v>14</v>
      </c>
      <c r="F4" s="19" t="s">
        <v>199</v>
      </c>
      <c r="G4" s="19" t="s">
        <v>200</v>
      </c>
      <c r="H4" s="19" t="s">
        <v>275</v>
      </c>
      <c r="I4" s="1" t="s">
        <v>24</v>
      </c>
      <c r="J4" s="1" t="s">
        <v>31</v>
      </c>
      <c r="K4" s="1" t="s">
        <v>24</v>
      </c>
      <c r="M4" s="21">
        <f t="shared" si="2"/>
        <v>43204</v>
      </c>
      <c r="N4" s="21">
        <f t="shared" si="3"/>
        <v>43247</v>
      </c>
      <c r="O4" s="21">
        <f t="shared" si="4"/>
        <v>43340</v>
      </c>
      <c r="P4" s="1">
        <f t="shared" si="5"/>
        <v>136</v>
      </c>
      <c r="Q4" s="1">
        <f t="shared" si="6"/>
        <v>93</v>
      </c>
    </row>
    <row r="5" spans="1:17">
      <c r="A5" s="1">
        <v>2018</v>
      </c>
      <c r="B5" s="1" t="s">
        <v>413</v>
      </c>
      <c r="C5" s="1" t="str">
        <f t="shared" si="0"/>
        <v>원교 라-39</v>
      </c>
      <c r="D5" s="1" t="str">
        <f t="shared" si="1"/>
        <v>Univala Seven × Tamnara</v>
      </c>
      <c r="E5" s="1" t="s">
        <v>15</v>
      </c>
      <c r="F5" s="19" t="s">
        <v>193</v>
      </c>
      <c r="G5" s="19" t="s">
        <v>416</v>
      </c>
      <c r="H5" s="19" t="s">
        <v>417</v>
      </c>
      <c r="I5" s="1" t="s">
        <v>31</v>
      </c>
      <c r="J5" s="1" t="s">
        <v>31</v>
      </c>
      <c r="K5" s="1" t="s">
        <v>31</v>
      </c>
      <c r="L5" s="1" t="s">
        <v>415</v>
      </c>
      <c r="M5" s="21">
        <f t="shared" si="2"/>
        <v>43209</v>
      </c>
      <c r="N5" s="21">
        <f t="shared" si="3"/>
        <v>43255</v>
      </c>
      <c r="O5" s="21">
        <f t="shared" si="4"/>
        <v>43347</v>
      </c>
      <c r="P5" s="1">
        <f t="shared" si="5"/>
        <v>138</v>
      </c>
      <c r="Q5" s="1">
        <f t="shared" si="6"/>
        <v>92</v>
      </c>
    </row>
    <row r="6" spans="1:17">
      <c r="A6" s="1">
        <v>2018</v>
      </c>
      <c r="B6" s="1" t="s">
        <v>413</v>
      </c>
      <c r="C6" s="1" t="str">
        <f t="shared" si="0"/>
        <v>원교 라-39</v>
      </c>
      <c r="D6" s="1" t="str">
        <f t="shared" si="1"/>
        <v>Univala Seven × Tamnara</v>
      </c>
      <c r="E6" s="1" t="s">
        <v>16</v>
      </c>
      <c r="F6" s="19" t="s">
        <v>197</v>
      </c>
      <c r="G6" s="19" t="s">
        <v>418</v>
      </c>
      <c r="H6" s="19" t="s">
        <v>310</v>
      </c>
      <c r="I6" s="1" t="s">
        <v>24</v>
      </c>
      <c r="J6" s="1" t="s">
        <v>31</v>
      </c>
      <c r="K6" s="1" t="s">
        <v>24</v>
      </c>
      <c r="M6" s="21">
        <f t="shared" si="2"/>
        <v>43201</v>
      </c>
      <c r="N6" s="21">
        <f t="shared" si="3"/>
        <v>43252</v>
      </c>
      <c r="O6" s="21">
        <f t="shared" si="4"/>
        <v>43353</v>
      </c>
      <c r="P6" s="1">
        <f t="shared" si="5"/>
        <v>152</v>
      </c>
      <c r="Q6" s="1">
        <f t="shared" si="6"/>
        <v>101</v>
      </c>
    </row>
    <row r="7" spans="1:17">
      <c r="A7" s="1">
        <v>2018</v>
      </c>
      <c r="B7" s="1" t="s">
        <v>413</v>
      </c>
      <c r="C7" s="1" t="str">
        <f t="shared" si="0"/>
        <v>원교 라-39</v>
      </c>
      <c r="D7" s="1" t="str">
        <f t="shared" si="1"/>
        <v>Univala Seven × Tamnara</v>
      </c>
      <c r="E7" s="1" t="s">
        <v>17</v>
      </c>
      <c r="F7" s="19" t="s">
        <v>236</v>
      </c>
      <c r="G7" s="19" t="s">
        <v>226</v>
      </c>
      <c r="H7" s="19" t="s">
        <v>217</v>
      </c>
      <c r="I7" s="1" t="s">
        <v>24</v>
      </c>
      <c r="J7" s="1" t="s">
        <v>31</v>
      </c>
      <c r="K7" s="1" t="s">
        <v>31</v>
      </c>
      <c r="M7" s="21">
        <f t="shared" si="2"/>
        <v>43196</v>
      </c>
      <c r="N7" s="21">
        <f t="shared" si="3"/>
        <v>43244</v>
      </c>
      <c r="O7" s="21">
        <f t="shared" si="4"/>
        <v>43341</v>
      </c>
      <c r="P7" s="1">
        <f t="shared" si="5"/>
        <v>145</v>
      </c>
      <c r="Q7" s="1">
        <f t="shared" si="6"/>
        <v>97</v>
      </c>
    </row>
    <row r="8" spans="1:17">
      <c r="A8" s="1">
        <v>2018</v>
      </c>
      <c r="B8" s="1" t="s">
        <v>413</v>
      </c>
      <c r="C8" s="1" t="str">
        <f t="shared" si="0"/>
        <v>원교 라-39</v>
      </c>
      <c r="D8" s="1" t="str">
        <f t="shared" si="1"/>
        <v>Univala Seven × Tamnara</v>
      </c>
      <c r="E8" s="1" t="s">
        <v>18</v>
      </c>
      <c r="F8" s="19" t="s">
        <v>218</v>
      </c>
      <c r="G8" s="19" t="s">
        <v>200</v>
      </c>
      <c r="H8" s="19" t="s">
        <v>310</v>
      </c>
      <c r="I8" s="1" t="s">
        <v>24</v>
      </c>
      <c r="J8" s="1" t="s">
        <v>31</v>
      </c>
      <c r="K8" s="1" t="s">
        <v>24</v>
      </c>
      <c r="M8" s="21">
        <f t="shared" si="2"/>
        <v>43198</v>
      </c>
      <c r="N8" s="21">
        <f t="shared" si="3"/>
        <v>43247</v>
      </c>
      <c r="O8" s="21">
        <f t="shared" si="4"/>
        <v>43353</v>
      </c>
      <c r="P8" s="1">
        <f t="shared" si="5"/>
        <v>155</v>
      </c>
      <c r="Q8" s="1">
        <f t="shared" si="6"/>
        <v>106</v>
      </c>
    </row>
    <row r="9" spans="1:17">
      <c r="A9" s="1">
        <v>2018</v>
      </c>
      <c r="B9" s="1" t="s">
        <v>413</v>
      </c>
      <c r="C9" s="1" t="str">
        <f t="shared" si="0"/>
        <v>원교 라-39</v>
      </c>
      <c r="D9" s="1" t="str">
        <f t="shared" si="1"/>
        <v>Univala Seven × Tamnara</v>
      </c>
      <c r="E9" s="1" t="s">
        <v>19</v>
      </c>
      <c r="F9" s="19" t="s">
        <v>251</v>
      </c>
      <c r="G9" s="19" t="s">
        <v>261</v>
      </c>
      <c r="H9" s="19" t="s">
        <v>419</v>
      </c>
      <c r="I9" s="1" t="s">
        <v>24</v>
      </c>
      <c r="J9" s="1" t="s">
        <v>24</v>
      </c>
      <c r="K9" s="1" t="s">
        <v>24</v>
      </c>
      <c r="M9" s="21">
        <f t="shared" si="2"/>
        <v>43195</v>
      </c>
      <c r="N9" s="21">
        <f t="shared" si="3"/>
        <v>43241</v>
      </c>
      <c r="O9" s="21">
        <f t="shared" si="4"/>
        <v>43322</v>
      </c>
      <c r="P9" s="1">
        <f t="shared" si="5"/>
        <v>127</v>
      </c>
      <c r="Q9" s="1">
        <f t="shared" si="6"/>
        <v>81</v>
      </c>
    </row>
    <row r="10" spans="1:17">
      <c r="A10" s="1">
        <v>2018</v>
      </c>
      <c r="B10" s="1" t="s">
        <v>427</v>
      </c>
      <c r="C10" s="1" t="str">
        <f t="shared" si="0"/>
        <v>원교 라-42</v>
      </c>
      <c r="D10" s="1" t="str">
        <f t="shared" si="1"/>
        <v>Steuben × Golden Muscat</v>
      </c>
      <c r="E10" s="1" t="s">
        <v>12</v>
      </c>
      <c r="F10" s="19" t="s">
        <v>199</v>
      </c>
      <c r="G10" s="19" t="s">
        <v>234</v>
      </c>
      <c r="H10" s="19" t="s">
        <v>422</v>
      </c>
      <c r="I10" s="1" t="s">
        <v>31</v>
      </c>
      <c r="J10" s="1" t="s">
        <v>24</v>
      </c>
      <c r="K10" s="1" t="s">
        <v>24</v>
      </c>
      <c r="M10" s="21">
        <f t="shared" si="2"/>
        <v>43204</v>
      </c>
      <c r="N10" s="21">
        <f t="shared" si="3"/>
        <v>43246</v>
      </c>
      <c r="O10" s="21">
        <f t="shared" si="4"/>
        <v>43349</v>
      </c>
      <c r="P10" s="1">
        <f t="shared" si="5"/>
        <v>145</v>
      </c>
      <c r="Q10" s="1">
        <f t="shared" si="6"/>
        <v>103</v>
      </c>
    </row>
    <row r="11" spans="1:17">
      <c r="A11" s="1">
        <v>2018</v>
      </c>
      <c r="B11" s="1" t="s">
        <v>427</v>
      </c>
      <c r="C11" s="1" t="str">
        <f t="shared" si="0"/>
        <v>원교 라-42</v>
      </c>
      <c r="D11" s="1" t="str">
        <f t="shared" si="1"/>
        <v>Steuben × Golden Muscat</v>
      </c>
      <c r="E11" s="1" t="s">
        <v>13</v>
      </c>
      <c r="F11" s="19" t="s">
        <v>193</v>
      </c>
      <c r="G11" s="19" t="s">
        <v>418</v>
      </c>
      <c r="H11" s="19" t="s">
        <v>213</v>
      </c>
      <c r="I11" s="1" t="s">
        <v>24</v>
      </c>
      <c r="J11" s="1" t="s">
        <v>24</v>
      </c>
      <c r="K11" s="1" t="s">
        <v>31</v>
      </c>
      <c r="M11" s="21">
        <f t="shared" si="2"/>
        <v>43209</v>
      </c>
      <c r="N11" s="21">
        <f t="shared" si="3"/>
        <v>43252</v>
      </c>
      <c r="O11" s="21">
        <f t="shared" si="4"/>
        <v>43343</v>
      </c>
      <c r="P11" s="1">
        <f t="shared" si="5"/>
        <v>134</v>
      </c>
      <c r="Q11" s="1">
        <f t="shared" si="6"/>
        <v>91</v>
      </c>
    </row>
    <row r="12" spans="1:17">
      <c r="A12" s="1">
        <v>2018</v>
      </c>
      <c r="B12" s="1" t="s">
        <v>426</v>
      </c>
      <c r="C12" s="1" t="str">
        <f t="shared" si="0"/>
        <v>원교 라-42</v>
      </c>
      <c r="D12" s="1" t="str">
        <f t="shared" si="1"/>
        <v>Steuben × Golden Muscat</v>
      </c>
      <c r="E12" s="1" t="s">
        <v>14</v>
      </c>
      <c r="F12" s="19" t="s">
        <v>223</v>
      </c>
      <c r="G12" s="19" t="s">
        <v>226</v>
      </c>
      <c r="H12" s="19" t="s">
        <v>213</v>
      </c>
      <c r="I12" s="1" t="s">
        <v>31</v>
      </c>
      <c r="J12" s="1" t="s">
        <v>24</v>
      </c>
      <c r="K12" s="1" t="s">
        <v>59</v>
      </c>
      <c r="L12" s="1" t="s">
        <v>420</v>
      </c>
      <c r="M12" s="21">
        <f t="shared" si="2"/>
        <v>43203</v>
      </c>
      <c r="N12" s="21">
        <f t="shared" si="3"/>
        <v>43244</v>
      </c>
      <c r="O12" s="21">
        <f t="shared" si="4"/>
        <v>43343</v>
      </c>
      <c r="P12" s="1">
        <f t="shared" si="5"/>
        <v>140</v>
      </c>
      <c r="Q12" s="1">
        <f t="shared" si="6"/>
        <v>99</v>
      </c>
    </row>
    <row r="13" spans="1:17">
      <c r="A13" s="1">
        <v>2018</v>
      </c>
      <c r="B13" s="1" t="s">
        <v>426</v>
      </c>
      <c r="C13" s="1" t="str">
        <f t="shared" si="0"/>
        <v>원교 라-42</v>
      </c>
      <c r="D13" s="1" t="str">
        <f t="shared" si="1"/>
        <v>Steuben × Golden Muscat</v>
      </c>
      <c r="E13" s="1" t="s">
        <v>15</v>
      </c>
      <c r="F13" s="19" t="s">
        <v>184</v>
      </c>
      <c r="G13" s="19" t="s">
        <v>416</v>
      </c>
      <c r="H13" s="19" t="s">
        <v>417</v>
      </c>
      <c r="I13" s="1" t="s">
        <v>24</v>
      </c>
      <c r="J13" s="1" t="s">
        <v>31</v>
      </c>
      <c r="K13" s="1" t="s">
        <v>325</v>
      </c>
      <c r="M13" s="21">
        <f t="shared" si="2"/>
        <v>43211</v>
      </c>
      <c r="N13" s="21">
        <f t="shared" si="3"/>
        <v>43255</v>
      </c>
      <c r="O13" s="21">
        <f t="shared" si="4"/>
        <v>43347</v>
      </c>
      <c r="P13" s="1">
        <f t="shared" si="5"/>
        <v>136</v>
      </c>
      <c r="Q13" s="1">
        <f t="shared" si="6"/>
        <v>92</v>
      </c>
    </row>
    <row r="14" spans="1:17">
      <c r="A14" s="1">
        <v>2018</v>
      </c>
      <c r="B14" s="1" t="s">
        <v>426</v>
      </c>
      <c r="C14" s="1" t="str">
        <f t="shared" si="0"/>
        <v>원교 라-42</v>
      </c>
      <c r="D14" s="1" t="str">
        <f t="shared" si="1"/>
        <v>Steuben × Golden Muscat</v>
      </c>
      <c r="E14" s="1" t="s">
        <v>16</v>
      </c>
      <c r="F14" s="19" t="s">
        <v>205</v>
      </c>
      <c r="G14" s="19" t="s">
        <v>185</v>
      </c>
      <c r="H14" s="19" t="s">
        <v>279</v>
      </c>
      <c r="I14" s="1" t="s">
        <v>24</v>
      </c>
      <c r="J14" s="1" t="s">
        <v>24</v>
      </c>
      <c r="K14" s="1" t="s">
        <v>24</v>
      </c>
      <c r="L14" s="1" t="s">
        <v>420</v>
      </c>
      <c r="M14" s="21">
        <f t="shared" si="2"/>
        <v>43200</v>
      </c>
      <c r="N14" s="21">
        <f t="shared" si="3"/>
        <v>43249</v>
      </c>
      <c r="O14" s="21">
        <f t="shared" si="4"/>
        <v>43354</v>
      </c>
      <c r="P14" s="1">
        <f t="shared" si="5"/>
        <v>154</v>
      </c>
      <c r="Q14" s="1">
        <f t="shared" si="6"/>
        <v>105</v>
      </c>
    </row>
    <row r="15" spans="1:17">
      <c r="A15" s="1">
        <v>2018</v>
      </c>
      <c r="B15" s="1" t="s">
        <v>426</v>
      </c>
      <c r="C15" s="1" t="str">
        <f t="shared" si="0"/>
        <v>원교 라-42</v>
      </c>
      <c r="D15" s="1" t="str">
        <f t="shared" si="1"/>
        <v>Steuben × Golden Muscat</v>
      </c>
      <c r="E15" s="1" t="s">
        <v>17</v>
      </c>
      <c r="F15" s="19" t="s">
        <v>423</v>
      </c>
      <c r="G15" s="19" t="s">
        <v>226</v>
      </c>
      <c r="H15" s="19" t="s">
        <v>424</v>
      </c>
      <c r="I15" s="1" t="s">
        <v>31</v>
      </c>
      <c r="J15" s="1" t="s">
        <v>31</v>
      </c>
      <c r="K15" s="1" t="s">
        <v>31</v>
      </c>
      <c r="L15" s="1" t="s">
        <v>421</v>
      </c>
      <c r="M15" s="21">
        <f t="shared" si="2"/>
        <v>43193</v>
      </c>
      <c r="N15" s="21">
        <f t="shared" si="3"/>
        <v>43244</v>
      </c>
      <c r="O15" s="21">
        <f t="shared" si="4"/>
        <v>43345</v>
      </c>
      <c r="P15" s="1">
        <f t="shared" si="5"/>
        <v>152</v>
      </c>
      <c r="Q15" s="1">
        <f t="shared" si="6"/>
        <v>101</v>
      </c>
    </row>
    <row r="16" spans="1:17">
      <c r="A16" s="1">
        <v>2018</v>
      </c>
      <c r="B16" s="1" t="s">
        <v>426</v>
      </c>
      <c r="C16" s="1" t="str">
        <f t="shared" si="0"/>
        <v>원교 라-42</v>
      </c>
      <c r="D16" s="1" t="str">
        <f t="shared" si="1"/>
        <v>Steuben × Golden Muscat</v>
      </c>
      <c r="E16" s="1" t="s">
        <v>18</v>
      </c>
      <c r="F16" s="19" t="s">
        <v>205</v>
      </c>
      <c r="G16" s="19" t="s">
        <v>256</v>
      </c>
      <c r="H16" s="19" t="s">
        <v>425</v>
      </c>
      <c r="I16" s="1" t="s">
        <v>24</v>
      </c>
      <c r="J16" s="1" t="s">
        <v>31</v>
      </c>
      <c r="K16" s="1" t="s">
        <v>24</v>
      </c>
      <c r="M16" s="21">
        <f t="shared" si="2"/>
        <v>43200</v>
      </c>
      <c r="N16" s="21">
        <f t="shared" si="3"/>
        <v>43248</v>
      </c>
      <c r="O16" s="21">
        <f t="shared" si="4"/>
        <v>43352</v>
      </c>
      <c r="P16" s="1">
        <f t="shared" si="5"/>
        <v>152</v>
      </c>
      <c r="Q16" s="1">
        <f t="shared" si="6"/>
        <v>104</v>
      </c>
    </row>
    <row r="17" spans="1:17">
      <c r="A17" s="1">
        <v>2018</v>
      </c>
      <c r="B17" s="1" t="s">
        <v>426</v>
      </c>
      <c r="C17" s="1" t="str">
        <f t="shared" si="0"/>
        <v>원교 라-42</v>
      </c>
      <c r="D17" s="1" t="str">
        <f t="shared" si="1"/>
        <v>Steuben × Golden Muscat</v>
      </c>
      <c r="E17" s="1" t="s">
        <v>19</v>
      </c>
      <c r="F17" s="19" t="s">
        <v>28</v>
      </c>
      <c r="G17" s="19" t="s">
        <v>28</v>
      </c>
      <c r="H17" s="19" t="s">
        <v>28</v>
      </c>
      <c r="I17" s="1" t="s">
        <v>28</v>
      </c>
      <c r="J17" s="1" t="s">
        <v>28</v>
      </c>
      <c r="K17" s="1" t="s">
        <v>59</v>
      </c>
      <c r="L17" s="1" t="s">
        <v>396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2018</v>
      </c>
      <c r="B18" s="1" t="s">
        <v>429</v>
      </c>
      <c r="C18" s="1" t="str">
        <f t="shared" si="0"/>
        <v>원교 라-43</v>
      </c>
      <c r="D18" s="1" t="str">
        <f t="shared" si="1"/>
        <v>Tano Red × Sheridan</v>
      </c>
      <c r="E18" s="1" t="s">
        <v>12</v>
      </c>
      <c r="F18" s="19" t="s">
        <v>199</v>
      </c>
      <c r="G18" s="19" t="s">
        <v>198</v>
      </c>
      <c r="H18" s="19" t="s">
        <v>288</v>
      </c>
      <c r="I18" s="1" t="s">
        <v>31</v>
      </c>
      <c r="J18" s="1" t="s">
        <v>31</v>
      </c>
      <c r="K18" s="1" t="s">
        <v>24</v>
      </c>
      <c r="M18" s="21">
        <f t="shared" si="2"/>
        <v>43204</v>
      </c>
      <c r="N18" s="21">
        <f t="shared" si="3"/>
        <v>43243</v>
      </c>
      <c r="O18" s="21">
        <f t="shared" si="4"/>
        <v>43362</v>
      </c>
      <c r="P18" s="1">
        <f t="shared" si="5"/>
        <v>158</v>
      </c>
      <c r="Q18" s="1">
        <f t="shared" si="6"/>
        <v>119</v>
      </c>
    </row>
    <row r="19" spans="1:17">
      <c r="A19" s="1">
        <v>2018</v>
      </c>
      <c r="B19" s="1" t="s">
        <v>429</v>
      </c>
      <c r="C19" s="1" t="str">
        <f t="shared" si="0"/>
        <v>원교 라-43</v>
      </c>
      <c r="D19" s="1" t="str">
        <f t="shared" si="1"/>
        <v>Tano Red × Sheridan</v>
      </c>
      <c r="E19" s="1" t="s">
        <v>13</v>
      </c>
      <c r="F19" s="19" t="s">
        <v>193</v>
      </c>
      <c r="G19" s="19" t="s">
        <v>203</v>
      </c>
      <c r="H19" s="19" t="s">
        <v>431</v>
      </c>
      <c r="I19" s="1" t="s">
        <v>24</v>
      </c>
      <c r="J19" s="1" t="s">
        <v>24</v>
      </c>
      <c r="K19" s="1" t="s">
        <v>31</v>
      </c>
      <c r="M19" s="21">
        <f t="shared" si="2"/>
        <v>43209</v>
      </c>
      <c r="N19" s="21">
        <f t="shared" si="3"/>
        <v>43245</v>
      </c>
      <c r="O19" s="21">
        <f t="shared" si="4"/>
        <v>43374</v>
      </c>
      <c r="P19" s="1">
        <f t="shared" si="5"/>
        <v>165</v>
      </c>
      <c r="Q19" s="1">
        <f t="shared" si="6"/>
        <v>129</v>
      </c>
    </row>
    <row r="20" spans="1:17">
      <c r="A20" s="1">
        <v>2018</v>
      </c>
      <c r="B20" s="1" t="s">
        <v>429</v>
      </c>
      <c r="C20" s="1" t="str">
        <f t="shared" si="0"/>
        <v>원교 라-43</v>
      </c>
      <c r="D20" s="1" t="str">
        <f t="shared" si="1"/>
        <v>Tano Red × Sheridan</v>
      </c>
      <c r="E20" s="1" t="s">
        <v>14</v>
      </c>
      <c r="F20" s="19" t="s">
        <v>259</v>
      </c>
      <c r="G20" s="19" t="s">
        <v>203</v>
      </c>
      <c r="H20" s="19" t="s">
        <v>310</v>
      </c>
      <c r="I20" s="1" t="s">
        <v>31</v>
      </c>
      <c r="J20" s="1" t="s">
        <v>31</v>
      </c>
      <c r="K20" s="1" t="s">
        <v>31</v>
      </c>
      <c r="M20" s="21">
        <f t="shared" si="2"/>
        <v>43199</v>
      </c>
      <c r="N20" s="21">
        <f t="shared" si="3"/>
        <v>43245</v>
      </c>
      <c r="O20" s="21">
        <f t="shared" si="4"/>
        <v>43353</v>
      </c>
      <c r="P20" s="1">
        <f t="shared" si="5"/>
        <v>154</v>
      </c>
      <c r="Q20" s="1">
        <f t="shared" si="6"/>
        <v>108</v>
      </c>
    </row>
    <row r="21" spans="1:17">
      <c r="A21" s="1">
        <v>2018</v>
      </c>
      <c r="B21" s="1" t="s">
        <v>428</v>
      </c>
      <c r="C21" s="1" t="str">
        <f t="shared" si="0"/>
        <v>원교 라-43</v>
      </c>
      <c r="D21" s="1" t="str">
        <f t="shared" si="1"/>
        <v>Tano Red × Sheridan</v>
      </c>
      <c r="E21" s="1" t="s">
        <v>15</v>
      </c>
      <c r="F21" s="19" t="s">
        <v>204</v>
      </c>
      <c r="G21" s="19" t="s">
        <v>206</v>
      </c>
      <c r="H21" s="19" t="s">
        <v>260</v>
      </c>
      <c r="I21" s="1" t="s">
        <v>31</v>
      </c>
      <c r="J21" s="1" t="s">
        <v>31</v>
      </c>
      <c r="K21" s="1" t="s">
        <v>31</v>
      </c>
      <c r="L21" s="1" t="s">
        <v>430</v>
      </c>
      <c r="M21" s="21">
        <f t="shared" si="2"/>
        <v>43210</v>
      </c>
      <c r="N21" s="21">
        <f t="shared" si="3"/>
        <v>43250</v>
      </c>
      <c r="O21" s="21">
        <f t="shared" si="4"/>
        <v>43364</v>
      </c>
      <c r="P21" s="1">
        <f t="shared" si="5"/>
        <v>154</v>
      </c>
      <c r="Q21" s="1">
        <f t="shared" si="6"/>
        <v>114</v>
      </c>
    </row>
    <row r="22" spans="1:17">
      <c r="A22" s="1">
        <v>2018</v>
      </c>
      <c r="B22" s="1" t="s">
        <v>428</v>
      </c>
      <c r="C22" s="1" t="str">
        <f t="shared" si="0"/>
        <v>원교 라-43</v>
      </c>
      <c r="D22" s="1" t="str">
        <f t="shared" si="1"/>
        <v>Tano Red × Sheridan</v>
      </c>
      <c r="E22" s="1" t="s">
        <v>16</v>
      </c>
      <c r="F22" s="19" t="s">
        <v>259</v>
      </c>
      <c r="G22" s="19" t="s">
        <v>234</v>
      </c>
      <c r="H22" s="19" t="s">
        <v>267</v>
      </c>
      <c r="I22" s="1" t="s">
        <v>24</v>
      </c>
      <c r="J22" s="1" t="s">
        <v>24</v>
      </c>
      <c r="K22" s="1" t="s">
        <v>24</v>
      </c>
      <c r="M22" s="21">
        <f t="shared" si="2"/>
        <v>43199</v>
      </c>
      <c r="N22" s="21">
        <f t="shared" si="3"/>
        <v>43246</v>
      </c>
      <c r="O22" s="21">
        <f t="shared" si="4"/>
        <v>43357</v>
      </c>
      <c r="P22" s="1">
        <f t="shared" si="5"/>
        <v>158</v>
      </c>
      <c r="Q22" s="1">
        <f t="shared" si="6"/>
        <v>111</v>
      </c>
    </row>
    <row r="23" spans="1:17">
      <c r="A23" s="1">
        <v>2018</v>
      </c>
      <c r="B23" s="1" t="s">
        <v>428</v>
      </c>
      <c r="C23" s="1" t="str">
        <f t="shared" si="0"/>
        <v>원교 라-43</v>
      </c>
      <c r="D23" s="1" t="str">
        <f t="shared" si="1"/>
        <v>Tano Red × Sheridan</v>
      </c>
      <c r="E23" s="1" t="s">
        <v>17</v>
      </c>
      <c r="F23" s="19" t="s">
        <v>229</v>
      </c>
      <c r="G23" s="19" t="s">
        <v>198</v>
      </c>
      <c r="H23" s="19" t="s">
        <v>254</v>
      </c>
      <c r="I23" s="1" t="s">
        <v>31</v>
      </c>
      <c r="J23" s="1" t="s">
        <v>31</v>
      </c>
      <c r="K23" s="1" t="s">
        <v>31</v>
      </c>
      <c r="L23" s="1" t="s">
        <v>38</v>
      </c>
      <c r="M23" s="21">
        <f t="shared" si="2"/>
        <v>43197</v>
      </c>
      <c r="N23" s="21">
        <f t="shared" si="3"/>
        <v>43243</v>
      </c>
      <c r="O23" s="21">
        <f t="shared" si="4"/>
        <v>43356</v>
      </c>
      <c r="P23" s="1">
        <f t="shared" si="5"/>
        <v>159</v>
      </c>
      <c r="Q23" s="1">
        <f t="shared" si="6"/>
        <v>113</v>
      </c>
    </row>
    <row r="24" spans="1:17">
      <c r="A24" s="1">
        <v>2018</v>
      </c>
      <c r="B24" s="1" t="s">
        <v>428</v>
      </c>
      <c r="C24" s="1" t="str">
        <f t="shared" si="0"/>
        <v>원교 라-43</v>
      </c>
      <c r="D24" s="1" t="str">
        <f t="shared" si="1"/>
        <v>Tano Red × Sheridan</v>
      </c>
      <c r="E24" s="1" t="s">
        <v>18</v>
      </c>
      <c r="F24" s="19" t="s">
        <v>236</v>
      </c>
      <c r="G24" s="19" t="s">
        <v>226</v>
      </c>
      <c r="H24" s="19" t="s">
        <v>254</v>
      </c>
      <c r="I24" s="1" t="s">
        <v>31</v>
      </c>
      <c r="J24" s="1" t="s">
        <v>24</v>
      </c>
      <c r="K24" s="1" t="s">
        <v>31</v>
      </c>
      <c r="M24" s="21">
        <f t="shared" si="2"/>
        <v>43196</v>
      </c>
      <c r="N24" s="21">
        <f t="shared" si="3"/>
        <v>43244</v>
      </c>
      <c r="O24" s="21">
        <f t="shared" si="4"/>
        <v>43356</v>
      </c>
      <c r="P24" s="1">
        <f t="shared" si="5"/>
        <v>160</v>
      </c>
      <c r="Q24" s="1">
        <f t="shared" si="6"/>
        <v>112</v>
      </c>
    </row>
    <row r="25" spans="1:17">
      <c r="A25" s="1">
        <v>2018</v>
      </c>
      <c r="B25" s="1" t="s">
        <v>428</v>
      </c>
      <c r="C25" s="1" t="str">
        <f t="shared" si="0"/>
        <v>원교 라-43</v>
      </c>
      <c r="D25" s="1" t="str">
        <f t="shared" si="1"/>
        <v>Tano Red × Sheridan</v>
      </c>
      <c r="E25" s="1" t="s">
        <v>19</v>
      </c>
      <c r="F25" s="19" t="s">
        <v>236</v>
      </c>
      <c r="G25" s="19" t="s">
        <v>277</v>
      </c>
      <c r="H25" s="19" t="s">
        <v>432</v>
      </c>
      <c r="I25" s="1" t="s">
        <v>24</v>
      </c>
      <c r="J25" s="1" t="s">
        <v>24</v>
      </c>
      <c r="K25" s="1" t="s">
        <v>24</v>
      </c>
      <c r="L25" s="1" t="s">
        <v>430</v>
      </c>
      <c r="M25" s="21">
        <f t="shared" si="2"/>
        <v>43196</v>
      </c>
      <c r="N25" s="21">
        <f t="shared" si="3"/>
        <v>43235</v>
      </c>
      <c r="O25" s="21">
        <f t="shared" si="4"/>
        <v>43384</v>
      </c>
      <c r="P25" s="1">
        <f t="shared" si="5"/>
        <v>188</v>
      </c>
      <c r="Q25" s="1">
        <f t="shared" si="6"/>
        <v>149</v>
      </c>
    </row>
    <row r="26" spans="1:17">
      <c r="A26" s="1">
        <v>2018</v>
      </c>
      <c r="B26" s="1" t="s">
        <v>436</v>
      </c>
      <c r="C26" s="1" t="str">
        <f t="shared" si="0"/>
        <v>원교 라-46</v>
      </c>
      <c r="D26" s="1" t="str">
        <f t="shared" si="1"/>
        <v>Campbell Early × New York Muscat</v>
      </c>
      <c r="E26" s="1" t="s">
        <v>12</v>
      </c>
      <c r="F26" s="19" t="s">
        <v>199</v>
      </c>
      <c r="G26" s="19" t="s">
        <v>234</v>
      </c>
      <c r="H26" s="19" t="s">
        <v>213</v>
      </c>
      <c r="I26" s="1" t="s">
        <v>31</v>
      </c>
      <c r="J26" s="1" t="s">
        <v>31</v>
      </c>
      <c r="K26" s="1" t="s">
        <v>59</v>
      </c>
      <c r="L26" s="1" t="s">
        <v>433</v>
      </c>
      <c r="M26" s="21">
        <f t="shared" si="2"/>
        <v>43204</v>
      </c>
      <c r="N26" s="21">
        <f t="shared" si="3"/>
        <v>43246</v>
      </c>
      <c r="O26" s="21">
        <f t="shared" si="4"/>
        <v>43343</v>
      </c>
      <c r="P26" s="1">
        <f t="shared" si="5"/>
        <v>139</v>
      </c>
      <c r="Q26" s="1">
        <f t="shared" si="6"/>
        <v>97</v>
      </c>
    </row>
    <row r="27" spans="1:17">
      <c r="A27" s="1">
        <v>2018</v>
      </c>
      <c r="B27" s="1" t="s">
        <v>436</v>
      </c>
      <c r="C27" s="1" t="str">
        <f t="shared" si="0"/>
        <v>원교 라-46</v>
      </c>
      <c r="D27" s="1" t="str">
        <f t="shared" si="1"/>
        <v>Campbell Early × New York Muscat</v>
      </c>
      <c r="E27" s="1" t="s">
        <v>13</v>
      </c>
      <c r="F27" s="19" t="s">
        <v>193</v>
      </c>
      <c r="G27" s="19" t="s">
        <v>203</v>
      </c>
      <c r="H27" s="19" t="s">
        <v>434</v>
      </c>
      <c r="I27" s="1" t="s">
        <v>24</v>
      </c>
      <c r="J27" s="1" t="s">
        <v>24</v>
      </c>
      <c r="K27" s="1" t="s">
        <v>24</v>
      </c>
      <c r="M27" s="21">
        <f t="shared" si="2"/>
        <v>43209</v>
      </c>
      <c r="N27" s="21">
        <f t="shared" si="3"/>
        <v>43245</v>
      </c>
      <c r="O27" s="21">
        <f t="shared" si="4"/>
        <v>43344</v>
      </c>
      <c r="P27" s="1">
        <f t="shared" si="5"/>
        <v>135</v>
      </c>
      <c r="Q27" s="1">
        <f t="shared" si="6"/>
        <v>99</v>
      </c>
    </row>
    <row r="28" spans="1:17">
      <c r="A28" s="1">
        <v>2018</v>
      </c>
      <c r="B28" s="1" t="s">
        <v>435</v>
      </c>
      <c r="C28" s="1" t="str">
        <f t="shared" si="0"/>
        <v>원교 라-46</v>
      </c>
      <c r="D28" s="1" t="str">
        <f t="shared" si="1"/>
        <v>Campbell Early × New York Muscat</v>
      </c>
      <c r="E28" s="1" t="s">
        <v>14</v>
      </c>
      <c r="F28" s="19" t="s">
        <v>205</v>
      </c>
      <c r="G28" s="19" t="s">
        <v>198</v>
      </c>
      <c r="H28" s="19" t="s">
        <v>217</v>
      </c>
      <c r="I28" s="1" t="s">
        <v>31</v>
      </c>
      <c r="J28" s="1" t="s">
        <v>31</v>
      </c>
      <c r="K28" s="1" t="s">
        <v>24</v>
      </c>
      <c r="M28" s="21">
        <f t="shared" si="2"/>
        <v>43200</v>
      </c>
      <c r="N28" s="21">
        <f t="shared" si="3"/>
        <v>43243</v>
      </c>
      <c r="O28" s="21">
        <f t="shared" si="4"/>
        <v>43341</v>
      </c>
      <c r="P28" s="1">
        <f t="shared" si="5"/>
        <v>141</v>
      </c>
      <c r="Q28" s="1">
        <f t="shared" si="6"/>
        <v>98</v>
      </c>
    </row>
    <row r="29" spans="1:17">
      <c r="A29" s="1">
        <v>2018</v>
      </c>
      <c r="B29" s="1" t="s">
        <v>435</v>
      </c>
      <c r="C29" s="1" t="str">
        <f t="shared" si="0"/>
        <v>원교 라-46</v>
      </c>
      <c r="D29" s="1" t="str">
        <f t="shared" si="1"/>
        <v>Campbell Early × New York Muscat</v>
      </c>
      <c r="E29" s="1" t="s">
        <v>15</v>
      </c>
      <c r="F29" s="19" t="s">
        <v>184</v>
      </c>
      <c r="G29" s="19" t="s">
        <v>416</v>
      </c>
      <c r="H29" s="19" t="s">
        <v>417</v>
      </c>
      <c r="I29" s="1" t="s">
        <v>24</v>
      </c>
      <c r="J29" s="1" t="s">
        <v>31</v>
      </c>
      <c r="K29" s="1" t="s">
        <v>325</v>
      </c>
      <c r="M29" s="21">
        <f t="shared" si="2"/>
        <v>43211</v>
      </c>
      <c r="N29" s="21">
        <f t="shared" si="3"/>
        <v>43255</v>
      </c>
      <c r="O29" s="21">
        <f t="shared" si="4"/>
        <v>43347</v>
      </c>
      <c r="P29" s="1">
        <f t="shared" si="5"/>
        <v>136</v>
      </c>
      <c r="Q29" s="1">
        <f t="shared" si="6"/>
        <v>92</v>
      </c>
    </row>
    <row r="30" spans="1:17">
      <c r="A30" s="1">
        <v>2018</v>
      </c>
      <c r="B30" s="1" t="s">
        <v>435</v>
      </c>
      <c r="C30" s="1" t="str">
        <f t="shared" si="0"/>
        <v>원교 라-46</v>
      </c>
      <c r="D30" s="1" t="str">
        <f t="shared" si="1"/>
        <v>Campbell Early × New York Muscat</v>
      </c>
      <c r="E30" s="1" t="s">
        <v>16</v>
      </c>
      <c r="F30" s="19" t="s">
        <v>205</v>
      </c>
      <c r="G30" s="19" t="s">
        <v>203</v>
      </c>
      <c r="H30" s="19" t="s">
        <v>310</v>
      </c>
      <c r="I30" s="1" t="s">
        <v>24</v>
      </c>
      <c r="J30" s="1" t="s">
        <v>24</v>
      </c>
      <c r="K30" s="1" t="s">
        <v>24</v>
      </c>
      <c r="M30" s="21">
        <f t="shared" si="2"/>
        <v>43200</v>
      </c>
      <c r="N30" s="21">
        <f t="shared" si="3"/>
        <v>43245</v>
      </c>
      <c r="O30" s="21">
        <f t="shared" si="4"/>
        <v>43353</v>
      </c>
      <c r="P30" s="1">
        <f t="shared" si="5"/>
        <v>153</v>
      </c>
      <c r="Q30" s="1">
        <f t="shared" si="6"/>
        <v>108</v>
      </c>
    </row>
    <row r="31" spans="1:17">
      <c r="A31" s="1">
        <v>2018</v>
      </c>
      <c r="B31" s="1" t="s">
        <v>435</v>
      </c>
      <c r="C31" s="1" t="str">
        <f t="shared" si="0"/>
        <v>원교 라-46</v>
      </c>
      <c r="D31" s="1" t="str">
        <f t="shared" si="1"/>
        <v>Campbell Early × New York Muscat</v>
      </c>
      <c r="E31" s="1" t="s">
        <v>17</v>
      </c>
      <c r="F31" s="19" t="s">
        <v>259</v>
      </c>
      <c r="G31" s="19" t="s">
        <v>250</v>
      </c>
      <c r="H31" s="19" t="s">
        <v>207</v>
      </c>
      <c r="I31" s="1" t="s">
        <v>31</v>
      </c>
      <c r="J31" s="1" t="s">
        <v>31</v>
      </c>
      <c r="K31" s="1" t="s">
        <v>24</v>
      </c>
      <c r="L31" s="1" t="s">
        <v>38</v>
      </c>
      <c r="M31" s="21">
        <f t="shared" si="2"/>
        <v>43199</v>
      </c>
      <c r="N31" s="21">
        <f t="shared" si="3"/>
        <v>43242</v>
      </c>
      <c r="O31" s="21">
        <f t="shared" si="4"/>
        <v>43342</v>
      </c>
      <c r="P31" s="1">
        <f t="shared" si="5"/>
        <v>143</v>
      </c>
      <c r="Q31" s="1">
        <f t="shared" si="6"/>
        <v>100</v>
      </c>
    </row>
    <row r="32" spans="1:17">
      <c r="A32" s="1">
        <v>2018</v>
      </c>
      <c r="B32" s="1" t="s">
        <v>435</v>
      </c>
      <c r="C32" s="1" t="str">
        <f t="shared" si="0"/>
        <v>원교 라-46</v>
      </c>
      <c r="D32" s="1" t="str">
        <f t="shared" si="1"/>
        <v>Campbell Early × New York Muscat</v>
      </c>
      <c r="E32" s="1" t="s">
        <v>18</v>
      </c>
      <c r="F32" s="19" t="s">
        <v>210</v>
      </c>
      <c r="G32" s="19" t="s">
        <v>203</v>
      </c>
      <c r="H32" s="19" t="s">
        <v>310</v>
      </c>
      <c r="I32" s="1" t="s">
        <v>31</v>
      </c>
      <c r="J32" s="1" t="s">
        <v>31</v>
      </c>
      <c r="K32" s="1" t="s">
        <v>31</v>
      </c>
      <c r="M32" s="21">
        <f t="shared" si="2"/>
        <v>43202</v>
      </c>
      <c r="N32" s="21">
        <f t="shared" si="3"/>
        <v>43245</v>
      </c>
      <c r="O32" s="21">
        <f t="shared" si="4"/>
        <v>43353</v>
      </c>
      <c r="P32" s="1">
        <f t="shared" si="5"/>
        <v>151</v>
      </c>
      <c r="Q32" s="1">
        <f t="shared" si="6"/>
        <v>108</v>
      </c>
    </row>
    <row r="33" spans="1:17">
      <c r="A33" s="1">
        <v>2018</v>
      </c>
      <c r="B33" s="1" t="s">
        <v>435</v>
      </c>
      <c r="C33" s="1" t="str">
        <f t="shared" si="0"/>
        <v>원교 라-46</v>
      </c>
      <c r="D33" s="1" t="str">
        <f t="shared" si="1"/>
        <v>Campbell Early × New York Muscat</v>
      </c>
      <c r="E33" s="1" t="s">
        <v>19</v>
      </c>
      <c r="F33" s="19" t="s">
        <v>202</v>
      </c>
      <c r="G33" s="19" t="s">
        <v>230</v>
      </c>
      <c r="H33" s="19" t="s">
        <v>419</v>
      </c>
      <c r="I33" s="1" t="s">
        <v>24</v>
      </c>
      <c r="J33" s="1" t="s">
        <v>24</v>
      </c>
      <c r="K33" s="1" t="s">
        <v>24</v>
      </c>
      <c r="M33" s="21">
        <f t="shared" si="2"/>
        <v>43194</v>
      </c>
      <c r="N33" s="21">
        <f t="shared" si="3"/>
        <v>43236</v>
      </c>
      <c r="O33" s="21">
        <f t="shared" si="4"/>
        <v>43322</v>
      </c>
      <c r="P33" s="1">
        <f t="shared" si="5"/>
        <v>128</v>
      </c>
      <c r="Q33" s="1">
        <f t="shared" si="6"/>
        <v>86</v>
      </c>
    </row>
    <row r="34" spans="1:17">
      <c r="A34" s="1">
        <v>2018</v>
      </c>
      <c r="B34" s="1" t="s">
        <v>372</v>
      </c>
      <c r="C34" s="1" t="str">
        <f t="shared" si="0"/>
        <v>원교 라-49</v>
      </c>
      <c r="D34" s="1" t="str">
        <f t="shared" si="1"/>
        <v>Pione × Benifuji</v>
      </c>
      <c r="E34" s="1" t="s">
        <v>12</v>
      </c>
      <c r="F34" s="19" t="s">
        <v>197</v>
      </c>
      <c r="G34" s="19" t="s">
        <v>203</v>
      </c>
      <c r="H34" s="19" t="s">
        <v>262</v>
      </c>
      <c r="I34" s="1" t="s">
        <v>31</v>
      </c>
      <c r="J34" s="1" t="s">
        <v>31</v>
      </c>
      <c r="K34" s="1" t="s">
        <v>31</v>
      </c>
      <c r="M34" s="21">
        <f t="shared" si="2"/>
        <v>43201</v>
      </c>
      <c r="N34" s="21">
        <f t="shared" si="3"/>
        <v>43245</v>
      </c>
      <c r="O34" s="21">
        <f t="shared" si="4"/>
        <v>43348</v>
      </c>
      <c r="P34" s="1">
        <f t="shared" si="5"/>
        <v>147</v>
      </c>
      <c r="Q34" s="1">
        <f t="shared" si="6"/>
        <v>103</v>
      </c>
    </row>
    <row r="35" spans="1:17">
      <c r="A35" s="1">
        <v>2018</v>
      </c>
      <c r="B35" s="1" t="s">
        <v>372</v>
      </c>
      <c r="C35" s="1" t="str">
        <f t="shared" si="0"/>
        <v>원교 라-49</v>
      </c>
      <c r="D35" s="1" t="str">
        <f t="shared" si="1"/>
        <v>Pione × Benifuji</v>
      </c>
      <c r="E35" s="1" t="s">
        <v>13</v>
      </c>
      <c r="F35" s="19" t="s">
        <v>252</v>
      </c>
      <c r="G35" s="19" t="s">
        <v>234</v>
      </c>
      <c r="H35" s="19" t="s">
        <v>434</v>
      </c>
      <c r="I35" s="1" t="s">
        <v>24</v>
      </c>
      <c r="J35" s="1" t="s">
        <v>24</v>
      </c>
      <c r="K35" s="1" t="s">
        <v>24</v>
      </c>
      <c r="M35" s="21">
        <f t="shared" si="2"/>
        <v>43208</v>
      </c>
      <c r="N35" s="21">
        <f t="shared" si="3"/>
        <v>43246</v>
      </c>
      <c r="O35" s="21">
        <f t="shared" si="4"/>
        <v>43344</v>
      </c>
      <c r="P35" s="1">
        <f t="shared" si="5"/>
        <v>136</v>
      </c>
      <c r="Q35" s="1">
        <f t="shared" si="6"/>
        <v>98</v>
      </c>
    </row>
    <row r="36" spans="1:17">
      <c r="A36" s="1">
        <v>2018</v>
      </c>
      <c r="B36" s="1" t="s">
        <v>371</v>
      </c>
      <c r="C36" s="1" t="str">
        <f t="shared" si="0"/>
        <v>원교 라-49</v>
      </c>
      <c r="D36" s="1" t="str">
        <f t="shared" si="1"/>
        <v>Pione × Benifuji</v>
      </c>
      <c r="E36" s="1" t="s">
        <v>14</v>
      </c>
      <c r="F36" s="19" t="s">
        <v>28</v>
      </c>
      <c r="G36" s="19" t="s">
        <v>28</v>
      </c>
      <c r="H36" s="19" t="s">
        <v>28</v>
      </c>
      <c r="I36" s="1" t="s">
        <v>28</v>
      </c>
      <c r="J36" s="1" t="s">
        <v>28</v>
      </c>
      <c r="K36" s="1" t="s">
        <v>28</v>
      </c>
      <c r="L36" s="1" t="s">
        <v>437</v>
      </c>
      <c r="M36" s="21" t="str">
        <f t="shared" si="2"/>
        <v/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2018</v>
      </c>
      <c r="B37" s="1" t="s">
        <v>371</v>
      </c>
      <c r="C37" s="1" t="str">
        <f t="shared" si="0"/>
        <v>원교 라-49</v>
      </c>
      <c r="D37" s="1" t="str">
        <f t="shared" si="1"/>
        <v>Pione × Benifuji</v>
      </c>
      <c r="E37" s="1" t="s">
        <v>15</v>
      </c>
      <c r="F37" s="19" t="s">
        <v>252</v>
      </c>
      <c r="G37" s="19" t="s">
        <v>191</v>
      </c>
      <c r="H37" s="19" t="s">
        <v>275</v>
      </c>
      <c r="I37" s="1" t="s">
        <v>31</v>
      </c>
      <c r="J37" s="1" t="s">
        <v>31</v>
      </c>
      <c r="K37" s="1" t="s">
        <v>24</v>
      </c>
      <c r="M37" s="21">
        <f t="shared" si="2"/>
        <v>43208</v>
      </c>
      <c r="N37" s="21">
        <f t="shared" si="3"/>
        <v>43251</v>
      </c>
      <c r="O37" s="21">
        <f t="shared" si="4"/>
        <v>43340</v>
      </c>
      <c r="P37" s="1">
        <f t="shared" si="5"/>
        <v>132</v>
      </c>
      <c r="Q37" s="1">
        <f t="shared" si="6"/>
        <v>89</v>
      </c>
    </row>
    <row r="38" spans="1:17">
      <c r="A38" s="1">
        <v>2018</v>
      </c>
      <c r="B38" s="1" t="s">
        <v>371</v>
      </c>
      <c r="C38" s="1" t="str">
        <f t="shared" si="0"/>
        <v>원교 라-49</v>
      </c>
      <c r="D38" s="1" t="str">
        <f t="shared" si="1"/>
        <v>Pione × Benifuji</v>
      </c>
      <c r="E38" s="1" t="s">
        <v>16</v>
      </c>
      <c r="F38" s="19" t="s">
        <v>197</v>
      </c>
      <c r="G38" s="19" t="s">
        <v>191</v>
      </c>
      <c r="H38" s="19" t="s">
        <v>217</v>
      </c>
      <c r="I38" s="1" t="s">
        <v>24</v>
      </c>
      <c r="J38" s="1" t="s">
        <v>24</v>
      </c>
      <c r="K38" s="1" t="s">
        <v>24</v>
      </c>
      <c r="M38" s="21">
        <f t="shared" si="2"/>
        <v>43201</v>
      </c>
      <c r="N38" s="21">
        <f t="shared" si="3"/>
        <v>43251</v>
      </c>
      <c r="O38" s="21">
        <f t="shared" si="4"/>
        <v>43341</v>
      </c>
      <c r="P38" s="1">
        <f t="shared" si="5"/>
        <v>140</v>
      </c>
      <c r="Q38" s="1">
        <f t="shared" si="6"/>
        <v>90</v>
      </c>
    </row>
    <row r="39" spans="1:17">
      <c r="A39" s="1">
        <v>2018</v>
      </c>
      <c r="B39" s="1" t="s">
        <v>371</v>
      </c>
      <c r="C39" s="1" t="str">
        <f t="shared" si="0"/>
        <v>원교 라-49</v>
      </c>
      <c r="D39" s="1" t="str">
        <f t="shared" si="1"/>
        <v>Pione × Benifuji</v>
      </c>
      <c r="E39" s="1" t="s">
        <v>17</v>
      </c>
      <c r="F39" s="19" t="s">
        <v>251</v>
      </c>
      <c r="G39" s="19" t="s">
        <v>28</v>
      </c>
      <c r="H39" s="19" t="s">
        <v>28</v>
      </c>
      <c r="I39" s="1" t="s">
        <v>31</v>
      </c>
      <c r="J39" s="1" t="s">
        <v>31</v>
      </c>
      <c r="K39" s="1" t="s">
        <v>31</v>
      </c>
      <c r="M39" s="21">
        <f t="shared" si="2"/>
        <v>43195</v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2018</v>
      </c>
      <c r="B40" s="1" t="s">
        <v>371</v>
      </c>
      <c r="C40" s="1" t="str">
        <f t="shared" si="0"/>
        <v>원교 라-49</v>
      </c>
      <c r="D40" s="1" t="str">
        <f t="shared" si="1"/>
        <v>Pione × Benifuji</v>
      </c>
      <c r="E40" s="1" t="s">
        <v>18</v>
      </c>
      <c r="F40" s="19" t="s">
        <v>197</v>
      </c>
      <c r="G40" s="19" t="s">
        <v>206</v>
      </c>
      <c r="H40" s="19" t="s">
        <v>422</v>
      </c>
      <c r="I40" s="1" t="s">
        <v>31</v>
      </c>
      <c r="J40" s="1" t="s">
        <v>31</v>
      </c>
      <c r="K40" s="1" t="s">
        <v>24</v>
      </c>
      <c r="M40" s="21">
        <f t="shared" si="2"/>
        <v>43201</v>
      </c>
      <c r="N40" s="21">
        <f t="shared" si="3"/>
        <v>43250</v>
      </c>
      <c r="O40" s="21">
        <f t="shared" si="4"/>
        <v>43349</v>
      </c>
      <c r="P40" s="1">
        <f t="shared" si="5"/>
        <v>148</v>
      </c>
      <c r="Q40" s="1">
        <f t="shared" si="6"/>
        <v>99</v>
      </c>
    </row>
    <row r="41" spans="1:17">
      <c r="A41" s="1">
        <v>2018</v>
      </c>
      <c r="B41" s="1" t="s">
        <v>371</v>
      </c>
      <c r="C41" s="1" t="str">
        <f t="shared" si="0"/>
        <v>원교 라-49</v>
      </c>
      <c r="D41" s="1" t="str">
        <f t="shared" si="1"/>
        <v>Pione × Benifuji</v>
      </c>
      <c r="E41" s="1" t="s">
        <v>19</v>
      </c>
      <c r="F41" s="19" t="s">
        <v>28</v>
      </c>
      <c r="G41" s="19" t="s">
        <v>28</v>
      </c>
      <c r="H41" s="19" t="s">
        <v>28</v>
      </c>
      <c r="I41" s="1" t="s">
        <v>28</v>
      </c>
      <c r="J41" s="1" t="s">
        <v>28</v>
      </c>
      <c r="K41" s="1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2018</v>
      </c>
      <c r="B42" s="1" t="s">
        <v>323</v>
      </c>
      <c r="C42" s="1" t="str">
        <f t="shared" si="0"/>
        <v>원교 라-50</v>
      </c>
      <c r="D42" s="1" t="str">
        <f t="shared" si="1"/>
        <v>Campbell Early × Muscat Bailey A</v>
      </c>
      <c r="E42" s="1" t="s">
        <v>12</v>
      </c>
      <c r="F42" s="19" t="s">
        <v>195</v>
      </c>
      <c r="G42" s="19" t="s">
        <v>203</v>
      </c>
      <c r="H42" s="19" t="s">
        <v>287</v>
      </c>
      <c r="I42" s="1" t="s">
        <v>31</v>
      </c>
      <c r="J42" s="1" t="s">
        <v>31</v>
      </c>
      <c r="K42" s="1" t="s">
        <v>24</v>
      </c>
      <c r="M42" s="21">
        <f t="shared" si="2"/>
        <v>43207</v>
      </c>
      <c r="N42" s="21">
        <f t="shared" si="3"/>
        <v>43245</v>
      </c>
      <c r="O42" s="21">
        <f t="shared" si="4"/>
        <v>43366</v>
      </c>
      <c r="P42" s="1">
        <f t="shared" si="5"/>
        <v>159</v>
      </c>
      <c r="Q42" s="1">
        <f t="shared" si="6"/>
        <v>121</v>
      </c>
    </row>
    <row r="43" spans="1:17">
      <c r="A43" s="1">
        <v>2018</v>
      </c>
      <c r="B43" s="1" t="s">
        <v>323</v>
      </c>
      <c r="C43" s="1" t="str">
        <f t="shared" si="0"/>
        <v>원교 라-50</v>
      </c>
      <c r="D43" s="1" t="str">
        <f t="shared" si="1"/>
        <v>Campbell Early × Muscat Bailey A</v>
      </c>
      <c r="E43" s="1" t="s">
        <v>13</v>
      </c>
      <c r="F43" s="19" t="s">
        <v>190</v>
      </c>
      <c r="G43" s="19" t="s">
        <v>203</v>
      </c>
      <c r="H43" s="19" t="s">
        <v>186</v>
      </c>
      <c r="I43" s="1" t="s">
        <v>24</v>
      </c>
      <c r="J43" s="1" t="s">
        <v>24</v>
      </c>
      <c r="K43" s="1" t="s">
        <v>24</v>
      </c>
      <c r="M43" s="21">
        <f t="shared" si="2"/>
        <v>43206</v>
      </c>
      <c r="N43" s="21">
        <f t="shared" si="3"/>
        <v>43245</v>
      </c>
      <c r="O43" s="21">
        <f t="shared" si="4"/>
        <v>43358</v>
      </c>
      <c r="P43" s="1">
        <f t="shared" si="5"/>
        <v>152</v>
      </c>
      <c r="Q43" s="1">
        <f t="shared" si="6"/>
        <v>113</v>
      </c>
    </row>
    <row r="44" spans="1:17">
      <c r="A44" s="1">
        <v>2018</v>
      </c>
      <c r="B44" s="1" t="s">
        <v>322</v>
      </c>
      <c r="C44" s="1" t="str">
        <f t="shared" si="0"/>
        <v>원교 라-50</v>
      </c>
      <c r="D44" s="1" t="str">
        <f t="shared" si="1"/>
        <v>Campbell Early × Muscat Bailey A</v>
      </c>
      <c r="E44" s="1" t="s">
        <v>14</v>
      </c>
      <c r="F44" s="19" t="s">
        <v>28</v>
      </c>
      <c r="G44" s="19" t="s">
        <v>28</v>
      </c>
      <c r="H44" s="19" t="s">
        <v>28</v>
      </c>
      <c r="I44" s="1" t="s">
        <v>28</v>
      </c>
      <c r="J44" s="1" t="s">
        <v>28</v>
      </c>
      <c r="K44" s="1" t="s">
        <v>28</v>
      </c>
      <c r="L44" s="1" t="s">
        <v>437</v>
      </c>
      <c r="M44" s="21" t="str">
        <f t="shared" si="2"/>
        <v/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2018</v>
      </c>
      <c r="B45" s="1" t="s">
        <v>322</v>
      </c>
      <c r="C45" s="1" t="str">
        <f t="shared" si="0"/>
        <v>원교 라-50</v>
      </c>
      <c r="D45" s="1" t="str">
        <f t="shared" si="1"/>
        <v>Campbell Early × Muscat Bailey A</v>
      </c>
      <c r="E45" s="1" t="s">
        <v>15</v>
      </c>
      <c r="F45" s="19" t="s">
        <v>252</v>
      </c>
      <c r="G45" s="19" t="s">
        <v>206</v>
      </c>
      <c r="H45" s="19" t="s">
        <v>209</v>
      </c>
      <c r="I45" s="1" t="s">
        <v>31</v>
      </c>
      <c r="J45" s="1" t="s">
        <v>24</v>
      </c>
      <c r="K45" s="1" t="s">
        <v>325</v>
      </c>
      <c r="M45" s="21">
        <f t="shared" si="2"/>
        <v>43208</v>
      </c>
      <c r="N45" s="21">
        <f t="shared" si="3"/>
        <v>43250</v>
      </c>
      <c r="O45" s="21">
        <f t="shared" si="4"/>
        <v>43365</v>
      </c>
      <c r="P45" s="1">
        <f t="shared" si="5"/>
        <v>157</v>
      </c>
      <c r="Q45" s="1">
        <f t="shared" si="6"/>
        <v>115</v>
      </c>
    </row>
    <row r="46" spans="1:17">
      <c r="A46" s="1">
        <v>2018</v>
      </c>
      <c r="B46" s="1" t="s">
        <v>322</v>
      </c>
      <c r="C46" s="1" t="str">
        <f t="shared" si="0"/>
        <v>원교 라-50</v>
      </c>
      <c r="D46" s="1" t="str">
        <f t="shared" si="1"/>
        <v>Campbell Early × Muscat Bailey A</v>
      </c>
      <c r="E46" s="1" t="s">
        <v>16</v>
      </c>
      <c r="F46" s="19" t="s">
        <v>218</v>
      </c>
      <c r="G46" s="19" t="s">
        <v>248</v>
      </c>
      <c r="H46" s="19" t="s">
        <v>299</v>
      </c>
      <c r="I46" s="1" t="s">
        <v>24</v>
      </c>
      <c r="J46" s="1" t="s">
        <v>31</v>
      </c>
      <c r="K46" s="1" t="s">
        <v>24</v>
      </c>
      <c r="M46" s="21">
        <f t="shared" si="2"/>
        <v>43198</v>
      </c>
      <c r="N46" s="21">
        <f t="shared" si="3"/>
        <v>43238</v>
      </c>
      <c r="O46" s="21">
        <f t="shared" si="4"/>
        <v>43339</v>
      </c>
      <c r="P46" s="1">
        <f t="shared" si="5"/>
        <v>141</v>
      </c>
      <c r="Q46" s="1">
        <f t="shared" si="6"/>
        <v>101</v>
      </c>
    </row>
    <row r="47" spans="1:17">
      <c r="A47" s="1">
        <v>2018</v>
      </c>
      <c r="B47" s="1" t="s">
        <v>322</v>
      </c>
      <c r="C47" s="1" t="str">
        <f t="shared" si="0"/>
        <v>원교 라-50</v>
      </c>
      <c r="D47" s="1" t="str">
        <f t="shared" si="1"/>
        <v>Campbell Early × Muscat Bailey A</v>
      </c>
      <c r="E47" s="1" t="s">
        <v>17</v>
      </c>
      <c r="F47" s="19" t="s">
        <v>202</v>
      </c>
      <c r="G47" s="19" t="s">
        <v>28</v>
      </c>
      <c r="H47" s="19" t="s">
        <v>28</v>
      </c>
      <c r="I47" s="1" t="s">
        <v>31</v>
      </c>
      <c r="J47" s="1" t="s">
        <v>31</v>
      </c>
      <c r="K47" s="1" t="s">
        <v>31</v>
      </c>
      <c r="M47" s="21">
        <f t="shared" si="2"/>
        <v>43194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2018</v>
      </c>
      <c r="B48" s="1" t="s">
        <v>322</v>
      </c>
      <c r="C48" s="1" t="str">
        <f t="shared" si="0"/>
        <v>원교 라-50</v>
      </c>
      <c r="D48" s="1" t="str">
        <f t="shared" si="1"/>
        <v>Campbell Early × Muscat Bailey A</v>
      </c>
      <c r="E48" s="1" t="s">
        <v>18</v>
      </c>
      <c r="F48" s="19" t="s">
        <v>197</v>
      </c>
      <c r="G48" s="19" t="s">
        <v>230</v>
      </c>
      <c r="H48" s="19" t="s">
        <v>28</v>
      </c>
      <c r="I48" s="1" t="s">
        <v>31</v>
      </c>
      <c r="J48" s="1" t="s">
        <v>24</v>
      </c>
      <c r="K48" s="1" t="s">
        <v>31</v>
      </c>
      <c r="M48" s="21">
        <f t="shared" si="2"/>
        <v>43201</v>
      </c>
      <c r="N48" s="21">
        <f t="shared" si="3"/>
        <v>43236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2018</v>
      </c>
      <c r="B49" s="1" t="s">
        <v>322</v>
      </c>
      <c r="C49" s="1" t="str">
        <f t="shared" si="0"/>
        <v>원교 라-50</v>
      </c>
      <c r="D49" s="1" t="str">
        <f t="shared" si="1"/>
        <v>Campbell Early × Muscat Bailey A</v>
      </c>
      <c r="E49" s="1" t="s">
        <v>19</v>
      </c>
      <c r="F49" s="19" t="s">
        <v>28</v>
      </c>
      <c r="G49" s="19" t="s">
        <v>28</v>
      </c>
      <c r="H49" s="19" t="s">
        <v>28</v>
      </c>
      <c r="I49" s="1" t="s">
        <v>28</v>
      </c>
      <c r="J49" s="1" t="s">
        <v>28</v>
      </c>
      <c r="K49" s="1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2018</v>
      </c>
      <c r="B50" s="1" t="s">
        <v>441</v>
      </c>
      <c r="C50" s="1" t="str">
        <f t="shared" si="0"/>
        <v>원교 라-51</v>
      </c>
      <c r="D50" s="1" t="str">
        <f t="shared" si="1"/>
        <v>Schuyler × Hokkkou</v>
      </c>
      <c r="E50" s="1" t="s">
        <v>12</v>
      </c>
      <c r="F50" s="19" t="s">
        <v>197</v>
      </c>
      <c r="G50" s="19" t="s">
        <v>250</v>
      </c>
      <c r="H50" s="19" t="s">
        <v>424</v>
      </c>
      <c r="I50" s="1" t="s">
        <v>24</v>
      </c>
      <c r="J50" s="1" t="s">
        <v>24</v>
      </c>
      <c r="K50" s="1" t="s">
        <v>24</v>
      </c>
      <c r="M50" s="21">
        <f t="shared" si="2"/>
        <v>43201</v>
      </c>
      <c r="N50" s="21">
        <f t="shared" si="3"/>
        <v>43242</v>
      </c>
      <c r="O50" s="21">
        <f t="shared" si="4"/>
        <v>43345</v>
      </c>
      <c r="P50" s="1">
        <f t="shared" si="5"/>
        <v>144</v>
      </c>
      <c r="Q50" s="1">
        <f t="shared" si="6"/>
        <v>103</v>
      </c>
    </row>
    <row r="51" spans="1:17">
      <c r="A51" s="1">
        <v>2018</v>
      </c>
      <c r="B51" s="1" t="s">
        <v>441</v>
      </c>
      <c r="C51" s="1" t="str">
        <f t="shared" si="0"/>
        <v>원교 라-51</v>
      </c>
      <c r="D51" s="1" t="str">
        <f t="shared" si="1"/>
        <v>Schuyler × Hokkkou</v>
      </c>
      <c r="E51" s="1" t="s">
        <v>13</v>
      </c>
      <c r="F51" s="19" t="s">
        <v>190</v>
      </c>
      <c r="G51" s="19" t="s">
        <v>28</v>
      </c>
      <c r="H51" s="19" t="s">
        <v>28</v>
      </c>
      <c r="I51" s="1" t="s">
        <v>28</v>
      </c>
      <c r="J51" s="1" t="s">
        <v>28</v>
      </c>
      <c r="K51" s="1" t="s">
        <v>28</v>
      </c>
      <c r="L51" s="1" t="s">
        <v>438</v>
      </c>
      <c r="M51" s="21">
        <f t="shared" si="2"/>
        <v>43206</v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2018</v>
      </c>
      <c r="B52" s="1" t="s">
        <v>440</v>
      </c>
      <c r="C52" s="1" t="str">
        <f t="shared" si="0"/>
        <v>원교 라-51</v>
      </c>
      <c r="D52" s="1" t="str">
        <f t="shared" si="1"/>
        <v>Schuyler × Hokkkou</v>
      </c>
      <c r="E52" s="1" t="s">
        <v>14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L52" s="1" t="s">
        <v>437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2018</v>
      </c>
      <c r="B53" s="1" t="s">
        <v>440</v>
      </c>
      <c r="C53" s="1" t="str">
        <f t="shared" si="0"/>
        <v>원교 라-51</v>
      </c>
      <c r="D53" s="1" t="str">
        <f t="shared" si="1"/>
        <v>Schuyler × Hokkkou</v>
      </c>
      <c r="E53" s="1" t="s">
        <v>15</v>
      </c>
      <c r="F53" s="19" t="s">
        <v>210</v>
      </c>
      <c r="G53" s="19" t="s">
        <v>185</v>
      </c>
      <c r="H53" s="19" t="s">
        <v>28</v>
      </c>
      <c r="I53" s="1" t="s">
        <v>31</v>
      </c>
      <c r="J53" s="1" t="s">
        <v>31</v>
      </c>
      <c r="K53" s="1" t="s">
        <v>24</v>
      </c>
      <c r="M53" s="21">
        <f t="shared" si="2"/>
        <v>43202</v>
      </c>
      <c r="N53" s="21">
        <f t="shared" si="3"/>
        <v>43249</v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2018</v>
      </c>
      <c r="B54" s="1" t="s">
        <v>440</v>
      </c>
      <c r="C54" s="1" t="str">
        <f t="shared" si="0"/>
        <v>원교 라-51</v>
      </c>
      <c r="D54" s="1" t="str">
        <f t="shared" si="1"/>
        <v>Schuyler × Hokkkou</v>
      </c>
      <c r="E54" s="1" t="s">
        <v>16</v>
      </c>
      <c r="F54" s="19" t="s">
        <v>218</v>
      </c>
      <c r="G54" s="19" t="s">
        <v>200</v>
      </c>
      <c r="H54" s="19" t="s">
        <v>28</v>
      </c>
      <c r="I54" s="1" t="s">
        <v>24</v>
      </c>
      <c r="J54" s="1" t="s">
        <v>24</v>
      </c>
      <c r="K54" s="1" t="s">
        <v>24</v>
      </c>
      <c r="L54" s="1" t="s">
        <v>439</v>
      </c>
      <c r="M54" s="21">
        <f t="shared" si="2"/>
        <v>43198</v>
      </c>
      <c r="N54" s="21">
        <f t="shared" si="3"/>
        <v>43247</v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2018</v>
      </c>
      <c r="B55" s="1" t="s">
        <v>440</v>
      </c>
      <c r="C55" s="1" t="str">
        <f t="shared" si="0"/>
        <v>원교 라-51</v>
      </c>
      <c r="D55" s="1" t="str">
        <f t="shared" si="1"/>
        <v>Schuyler × Hokkkou</v>
      </c>
      <c r="E55" s="1" t="s">
        <v>17</v>
      </c>
      <c r="F55" s="19" t="s">
        <v>251</v>
      </c>
      <c r="G55" s="19" t="s">
        <v>28</v>
      </c>
      <c r="H55" s="19" t="s">
        <v>28</v>
      </c>
      <c r="I55" s="1" t="s">
        <v>31</v>
      </c>
      <c r="J55" s="1" t="s">
        <v>31</v>
      </c>
      <c r="K55" s="1" t="s">
        <v>31</v>
      </c>
      <c r="M55" s="21">
        <f t="shared" si="2"/>
        <v>43195</v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2018</v>
      </c>
      <c r="B56" s="1" t="s">
        <v>440</v>
      </c>
      <c r="C56" s="1" t="str">
        <f t="shared" si="0"/>
        <v>원교 라-51</v>
      </c>
      <c r="D56" s="1" t="str">
        <f t="shared" si="1"/>
        <v>Schuyler × Hokkkou</v>
      </c>
      <c r="E56" s="1" t="s">
        <v>18</v>
      </c>
      <c r="F56" s="19" t="s">
        <v>190</v>
      </c>
      <c r="G56" s="19" t="s">
        <v>416</v>
      </c>
      <c r="H56" s="19" t="s">
        <v>28</v>
      </c>
      <c r="I56" s="1" t="s">
        <v>31</v>
      </c>
      <c r="J56" s="1" t="s">
        <v>24</v>
      </c>
      <c r="K56" s="1" t="s">
        <v>24</v>
      </c>
      <c r="M56" s="21">
        <f t="shared" si="2"/>
        <v>43206</v>
      </c>
      <c r="N56" s="21">
        <f t="shared" si="3"/>
        <v>43255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2018</v>
      </c>
      <c r="B57" s="1" t="s">
        <v>440</v>
      </c>
      <c r="C57" s="1" t="str">
        <f t="shared" si="0"/>
        <v>원교 라-51</v>
      </c>
      <c r="D57" s="1" t="str">
        <f t="shared" si="1"/>
        <v>Schuyler × Hokkkou</v>
      </c>
      <c r="E57" s="1" t="s">
        <v>19</v>
      </c>
      <c r="F57" s="19" t="s">
        <v>28</v>
      </c>
      <c r="G57" s="19" t="s">
        <v>28</v>
      </c>
      <c r="H57" s="19" t="s">
        <v>28</v>
      </c>
      <c r="I57" s="1" t="s">
        <v>28</v>
      </c>
      <c r="J57" s="1" t="s">
        <v>28</v>
      </c>
      <c r="K57" s="1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2018</v>
      </c>
      <c r="B58" s="1" t="s">
        <v>381</v>
      </c>
      <c r="C58" s="1" t="str">
        <f t="shared" si="0"/>
        <v>원교 라-52</v>
      </c>
      <c r="D58" s="1" t="str">
        <f t="shared" si="1"/>
        <v>Delaware × Black Sanjaku</v>
      </c>
      <c r="E58" s="1" t="s">
        <v>181</v>
      </c>
      <c r="F58" s="19" t="s">
        <v>197</v>
      </c>
      <c r="G58" s="19" t="s">
        <v>203</v>
      </c>
      <c r="H58" s="19" t="s">
        <v>262</v>
      </c>
      <c r="I58" s="1" t="s">
        <v>24</v>
      </c>
      <c r="J58" s="1" t="s">
        <v>24</v>
      </c>
      <c r="K58" s="1" t="s">
        <v>24</v>
      </c>
      <c r="M58" s="21">
        <f t="shared" si="2"/>
        <v>43201</v>
      </c>
      <c r="N58" s="21">
        <f t="shared" si="3"/>
        <v>43245</v>
      </c>
      <c r="O58" s="21">
        <f t="shared" si="4"/>
        <v>43348</v>
      </c>
      <c r="P58" s="1">
        <f t="shared" si="5"/>
        <v>147</v>
      </c>
      <c r="Q58" s="1">
        <f t="shared" si="6"/>
        <v>103</v>
      </c>
    </row>
    <row r="59" spans="1:17">
      <c r="A59" s="1">
        <v>2018</v>
      </c>
      <c r="B59" s="1" t="s">
        <v>381</v>
      </c>
      <c r="C59" s="1" t="str">
        <f t="shared" si="0"/>
        <v>원교 라-52</v>
      </c>
      <c r="D59" s="1" t="str">
        <f t="shared" si="1"/>
        <v>Delaware × Black Sanjaku</v>
      </c>
      <c r="E59" s="1" t="s">
        <v>13</v>
      </c>
      <c r="F59" s="19" t="s">
        <v>252</v>
      </c>
      <c r="G59" s="19" t="s">
        <v>418</v>
      </c>
      <c r="H59" s="19" t="s">
        <v>444</v>
      </c>
      <c r="I59" s="1" t="s">
        <v>24</v>
      </c>
      <c r="J59" s="1" t="s">
        <v>24</v>
      </c>
      <c r="K59" s="1" t="s">
        <v>24</v>
      </c>
      <c r="M59" s="21">
        <f t="shared" si="2"/>
        <v>43208</v>
      </c>
      <c r="N59" s="21">
        <f t="shared" si="3"/>
        <v>43252</v>
      </c>
      <c r="O59" s="21">
        <f t="shared" si="4"/>
        <v>43350</v>
      </c>
      <c r="P59" s="1">
        <f t="shared" si="5"/>
        <v>142</v>
      </c>
      <c r="Q59" s="1">
        <f t="shared" si="6"/>
        <v>98</v>
      </c>
    </row>
    <row r="60" spans="1:17">
      <c r="A60" s="1">
        <v>2018</v>
      </c>
      <c r="B60" s="1" t="s">
        <v>447</v>
      </c>
      <c r="C60" s="1" t="str">
        <f t="shared" si="0"/>
        <v>원교 라-52</v>
      </c>
      <c r="D60" s="1" t="str">
        <f t="shared" si="1"/>
        <v>Delaware × Black Sanjaku</v>
      </c>
      <c r="E60" s="1" t="s">
        <v>14</v>
      </c>
      <c r="F60" s="19" t="s">
        <v>28</v>
      </c>
      <c r="G60" s="19" t="s">
        <v>28</v>
      </c>
      <c r="H60" s="19" t="s">
        <v>28</v>
      </c>
      <c r="I60" s="1" t="s">
        <v>28</v>
      </c>
      <c r="J60" s="1" t="s">
        <v>28</v>
      </c>
      <c r="K60" s="1" t="s">
        <v>28</v>
      </c>
      <c r="L60" s="1" t="s">
        <v>437</v>
      </c>
      <c r="M60" s="21" t="str">
        <f t="shared" si="2"/>
        <v/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2018</v>
      </c>
      <c r="B61" s="1" t="s">
        <v>447</v>
      </c>
      <c r="C61" s="1" t="str">
        <f t="shared" si="0"/>
        <v>원교 라-52</v>
      </c>
      <c r="D61" s="1" t="str">
        <f t="shared" si="1"/>
        <v>Delaware × Black Sanjaku</v>
      </c>
      <c r="E61" s="1" t="s">
        <v>15</v>
      </c>
      <c r="F61" s="19" t="s">
        <v>223</v>
      </c>
      <c r="G61" s="19" t="s">
        <v>28</v>
      </c>
      <c r="H61" s="19" t="s">
        <v>28</v>
      </c>
      <c r="I61" s="1" t="s">
        <v>31</v>
      </c>
      <c r="J61" s="1" t="s">
        <v>325</v>
      </c>
      <c r="K61" s="1" t="s">
        <v>442</v>
      </c>
      <c r="M61" s="21">
        <f t="shared" si="2"/>
        <v>43203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2018</v>
      </c>
      <c r="B62" s="1" t="s">
        <v>447</v>
      </c>
      <c r="C62" s="1" t="str">
        <f t="shared" si="0"/>
        <v>원교 라-52</v>
      </c>
      <c r="D62" s="1" t="str">
        <f t="shared" si="1"/>
        <v>Delaware × Black Sanjaku</v>
      </c>
      <c r="E62" s="1" t="s">
        <v>16</v>
      </c>
      <c r="F62" s="19" t="s">
        <v>205</v>
      </c>
      <c r="G62" s="19" t="s">
        <v>418</v>
      </c>
      <c r="H62" s="19" t="s">
        <v>233</v>
      </c>
      <c r="I62" s="1" t="s">
        <v>24</v>
      </c>
      <c r="J62" s="1" t="s">
        <v>24</v>
      </c>
      <c r="K62" s="1" t="s">
        <v>24</v>
      </c>
      <c r="L62" s="1" t="s">
        <v>443</v>
      </c>
      <c r="M62" s="21">
        <f t="shared" si="2"/>
        <v>43200</v>
      </c>
      <c r="N62" s="21">
        <f t="shared" si="3"/>
        <v>43252</v>
      </c>
      <c r="O62" s="21">
        <f t="shared" si="4"/>
        <v>43355</v>
      </c>
      <c r="P62" s="1">
        <f t="shared" si="5"/>
        <v>155</v>
      </c>
      <c r="Q62" s="1">
        <f t="shared" si="6"/>
        <v>103</v>
      </c>
    </row>
    <row r="63" spans="1:17">
      <c r="A63" s="1">
        <v>2018</v>
      </c>
      <c r="B63" s="1" t="s">
        <v>447</v>
      </c>
      <c r="C63" s="1" t="str">
        <f t="shared" si="0"/>
        <v>원교 라-52</v>
      </c>
      <c r="D63" s="1" t="str">
        <f t="shared" si="1"/>
        <v>Delaware × Black Sanjaku</v>
      </c>
      <c r="E63" s="1" t="s">
        <v>17</v>
      </c>
      <c r="F63" s="19" t="s">
        <v>445</v>
      </c>
      <c r="G63" s="19" t="s">
        <v>28</v>
      </c>
      <c r="H63" s="19" t="s">
        <v>28</v>
      </c>
      <c r="I63" s="1" t="s">
        <v>31</v>
      </c>
      <c r="J63" s="1" t="s">
        <v>31</v>
      </c>
      <c r="K63" s="1" t="s">
        <v>31</v>
      </c>
      <c r="M63" s="21">
        <f t="shared" si="2"/>
        <v>43192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2018</v>
      </c>
      <c r="B64" s="1" t="s">
        <v>447</v>
      </c>
      <c r="C64" s="1" t="str">
        <f t="shared" si="0"/>
        <v>원교 라-52</v>
      </c>
      <c r="D64" s="1" t="str">
        <f t="shared" si="1"/>
        <v>Delaware × Black Sanjaku</v>
      </c>
      <c r="E64" s="1" t="s">
        <v>18</v>
      </c>
      <c r="F64" s="19" t="s">
        <v>187</v>
      </c>
      <c r="G64" s="19" t="s">
        <v>446</v>
      </c>
      <c r="H64" s="19" t="s">
        <v>310</v>
      </c>
      <c r="I64" s="1" t="s">
        <v>31</v>
      </c>
      <c r="J64" s="1" t="s">
        <v>31</v>
      </c>
      <c r="K64" s="1" t="s">
        <v>24</v>
      </c>
      <c r="M64" s="21">
        <f t="shared" si="2"/>
        <v>43205</v>
      </c>
      <c r="N64" s="21">
        <f t="shared" si="3"/>
        <v>43254</v>
      </c>
      <c r="O64" s="21">
        <f t="shared" si="4"/>
        <v>43353</v>
      </c>
      <c r="P64" s="1">
        <f t="shared" si="5"/>
        <v>148</v>
      </c>
      <c r="Q64" s="1">
        <f t="shared" si="6"/>
        <v>99</v>
      </c>
    </row>
    <row r="65" spans="1:17">
      <c r="A65" s="1">
        <v>2018</v>
      </c>
      <c r="B65" s="1" t="s">
        <v>447</v>
      </c>
      <c r="C65" s="1" t="str">
        <f t="shared" si="0"/>
        <v>원교 라-52</v>
      </c>
      <c r="D65" s="1" t="str">
        <f t="shared" si="1"/>
        <v>Delaware × Black Sanjaku</v>
      </c>
      <c r="E65" s="1" t="s">
        <v>19</v>
      </c>
      <c r="F65" s="19" t="s">
        <v>28</v>
      </c>
      <c r="G65" s="19" t="s">
        <v>28</v>
      </c>
      <c r="H65" s="19" t="s">
        <v>28</v>
      </c>
      <c r="I65" s="1" t="s">
        <v>28</v>
      </c>
      <c r="J65" s="1" t="s">
        <v>28</v>
      </c>
      <c r="K65" s="1" t="s">
        <v>28</v>
      </c>
      <c r="M65" s="21" t="str">
        <f t="shared" si="2"/>
        <v/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2018</v>
      </c>
      <c r="B66" s="1" t="s">
        <v>334</v>
      </c>
      <c r="C66" s="1" t="str">
        <f t="shared" si="0"/>
        <v>포연 6호</v>
      </c>
      <c r="D66" s="1" t="str">
        <f t="shared" si="1"/>
        <v>용보 × 적령</v>
      </c>
      <c r="E66" s="1" t="s">
        <v>12</v>
      </c>
      <c r="F66" s="19" t="s">
        <v>28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L66" s="1" t="s">
        <v>448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2018</v>
      </c>
      <c r="B67" s="1" t="s">
        <v>334</v>
      </c>
      <c r="C67" s="1" t="str">
        <f t="shared" ref="C67:C98" si="7">IFERROR(TRIM(LEFT(B67, FIND("(",B67)-1)), B67)</f>
        <v>포연 6호</v>
      </c>
      <c r="D67" s="1" t="str">
        <f t="shared" ref="D67:D98" si="8">IFERROR(MID(B67, FIND("(",B67)+1, FIND(")",B67)-FIND("(",B67)-1), "")</f>
        <v>용보 × 적령</v>
      </c>
      <c r="E67" s="1" t="s">
        <v>13</v>
      </c>
      <c r="F67" s="19" t="s">
        <v>28</v>
      </c>
      <c r="G67" s="19" t="s">
        <v>28</v>
      </c>
      <c r="H67" s="19" t="s">
        <v>28</v>
      </c>
      <c r="I67" s="1" t="s">
        <v>28</v>
      </c>
      <c r="J67" s="1" t="s">
        <v>28</v>
      </c>
      <c r="K67" s="1" t="s">
        <v>28</v>
      </c>
      <c r="L67" s="1" t="s">
        <v>448</v>
      </c>
      <c r="M67" s="21" t="str">
        <f t="shared" ref="M67:M98" si="9">IF(F67="-","", DATE($A67, LEFT(F67,FIND(".",F67)-1), MID(F67,FIND(".",F67)+1,LEN(F67))))</f>
        <v/>
      </c>
      <c r="N67" s="21" t="str">
        <f t="shared" ref="N67:N98" si="10">IF(G67="-","", DATE($A67, LEFT(G67,FIND(".",G67)-1), MID(G67,FIND(".",G67)+1,LEN(G67))))</f>
        <v/>
      </c>
      <c r="O67" s="21" t="str">
        <f t="shared" ref="O67:O98" si="11">IF(H67="-","", DATE($A67, LEFT(H67,FIND(".",H67)-1), MID(H67,FIND(".",H67)+1,LEN(H67))))</f>
        <v/>
      </c>
      <c r="P67" s="1" t="str">
        <f t="shared" ref="P67:P98" si="12">IF(OR(M67="",O67=""),"", O67-M67)</f>
        <v/>
      </c>
      <c r="Q67" s="1" t="str">
        <f t="shared" ref="Q67:Q98" si="13">IF(OR(N67="",O67=""),"", O67-N67)</f>
        <v/>
      </c>
    </row>
    <row r="68" spans="1:17">
      <c r="A68" s="1">
        <v>2018</v>
      </c>
      <c r="B68" s="1" t="s">
        <v>334</v>
      </c>
      <c r="C68" s="1" t="str">
        <f t="shared" si="7"/>
        <v>포연 6호</v>
      </c>
      <c r="D68" s="1" t="str">
        <f t="shared" si="8"/>
        <v>용보 × 적령</v>
      </c>
      <c r="E68" s="1" t="s">
        <v>14</v>
      </c>
      <c r="F68" s="19" t="s">
        <v>223</v>
      </c>
      <c r="G68" s="19" t="s">
        <v>237</v>
      </c>
      <c r="H68" s="19" t="s">
        <v>213</v>
      </c>
      <c r="I68" s="1" t="s">
        <v>24</v>
      </c>
      <c r="J68" s="1" t="s">
        <v>31</v>
      </c>
      <c r="K68" s="1" t="s">
        <v>24</v>
      </c>
      <c r="M68" s="21">
        <f t="shared" si="9"/>
        <v>43203</v>
      </c>
      <c r="N68" s="21">
        <f t="shared" si="10"/>
        <v>43240</v>
      </c>
      <c r="O68" s="21">
        <f t="shared" si="11"/>
        <v>43343</v>
      </c>
      <c r="P68" s="1">
        <f t="shared" si="12"/>
        <v>140</v>
      </c>
      <c r="Q68" s="1">
        <f t="shared" si="13"/>
        <v>103</v>
      </c>
    </row>
    <row r="69" spans="1:17">
      <c r="A69" s="1">
        <v>2018</v>
      </c>
      <c r="B69" s="1" t="s">
        <v>333</v>
      </c>
      <c r="C69" s="1" t="str">
        <f t="shared" si="7"/>
        <v>포연 6호</v>
      </c>
      <c r="D69" s="1" t="str">
        <f t="shared" si="8"/>
        <v>용보 × 적령</v>
      </c>
      <c r="E69" s="1" t="s">
        <v>15</v>
      </c>
      <c r="F69" s="19" t="s">
        <v>28</v>
      </c>
      <c r="G69" s="19" t="s">
        <v>28</v>
      </c>
      <c r="H69" s="19" t="s">
        <v>28</v>
      </c>
      <c r="I69" s="1" t="s">
        <v>28</v>
      </c>
      <c r="J69" s="1" t="s">
        <v>28</v>
      </c>
      <c r="K69" s="1" t="s">
        <v>28</v>
      </c>
      <c r="L69" s="1" t="s">
        <v>448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2018</v>
      </c>
      <c r="B70" s="1" t="s">
        <v>333</v>
      </c>
      <c r="C70" s="1" t="str">
        <f t="shared" si="7"/>
        <v>포연 6호</v>
      </c>
      <c r="D70" s="1" t="str">
        <f t="shared" si="8"/>
        <v>용보 × 적령</v>
      </c>
      <c r="E70" s="1" t="s">
        <v>16</v>
      </c>
      <c r="F70" s="19" t="s">
        <v>28</v>
      </c>
      <c r="G70" s="19" t="s">
        <v>28</v>
      </c>
      <c r="H70" s="19" t="s">
        <v>28</v>
      </c>
      <c r="I70" s="1" t="s">
        <v>28</v>
      </c>
      <c r="J70" s="1" t="s">
        <v>28</v>
      </c>
      <c r="K70" s="1" t="s">
        <v>28</v>
      </c>
      <c r="L70" s="1" t="s">
        <v>448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2018</v>
      </c>
      <c r="B71" s="1" t="s">
        <v>333</v>
      </c>
      <c r="C71" s="1" t="str">
        <f t="shared" si="7"/>
        <v>포연 6호</v>
      </c>
      <c r="D71" s="1" t="str">
        <f t="shared" si="8"/>
        <v>용보 × 적령</v>
      </c>
      <c r="E71" s="1" t="s">
        <v>17</v>
      </c>
      <c r="F71" s="19" t="s">
        <v>28</v>
      </c>
      <c r="G71" s="19" t="s">
        <v>28</v>
      </c>
      <c r="H71" s="19" t="s">
        <v>28</v>
      </c>
      <c r="I71" s="1" t="s">
        <v>28</v>
      </c>
      <c r="J71" s="1" t="s">
        <v>28</v>
      </c>
      <c r="K71" s="1" t="s">
        <v>28</v>
      </c>
      <c r="L71" s="1" t="s">
        <v>448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2018</v>
      </c>
      <c r="B72" s="1" t="s">
        <v>333</v>
      </c>
      <c r="C72" s="1" t="str">
        <f t="shared" si="7"/>
        <v>포연 6호</v>
      </c>
      <c r="D72" s="1" t="str">
        <f t="shared" si="8"/>
        <v>용보 × 적령</v>
      </c>
      <c r="E72" s="1" t="s">
        <v>18</v>
      </c>
      <c r="F72" s="19" t="s">
        <v>236</v>
      </c>
      <c r="G72" s="19" t="s">
        <v>198</v>
      </c>
      <c r="H72" s="19" t="s">
        <v>279</v>
      </c>
      <c r="I72" s="1" t="s">
        <v>24</v>
      </c>
      <c r="J72" s="1" t="s">
        <v>31</v>
      </c>
      <c r="K72" s="1" t="s">
        <v>31</v>
      </c>
      <c r="M72" s="21">
        <f t="shared" si="9"/>
        <v>43196</v>
      </c>
      <c r="N72" s="21">
        <f t="shared" si="10"/>
        <v>43243</v>
      </c>
      <c r="O72" s="21">
        <f t="shared" si="11"/>
        <v>43354</v>
      </c>
      <c r="P72" s="1">
        <f t="shared" si="12"/>
        <v>158</v>
      </c>
      <c r="Q72" s="1">
        <f t="shared" si="13"/>
        <v>111</v>
      </c>
    </row>
    <row r="73" spans="1:17">
      <c r="A73" s="1">
        <v>2018</v>
      </c>
      <c r="B73" s="1" t="s">
        <v>333</v>
      </c>
      <c r="C73" s="1" t="str">
        <f t="shared" si="7"/>
        <v>포연 6호</v>
      </c>
      <c r="D73" s="1" t="str">
        <f t="shared" si="8"/>
        <v>용보 × 적령</v>
      </c>
      <c r="E73" s="1" t="s">
        <v>19</v>
      </c>
      <c r="F73" s="19" t="s">
        <v>28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28</v>
      </c>
      <c r="L73" s="1" t="s">
        <v>448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2018</v>
      </c>
      <c r="B74" s="1" t="s">
        <v>164</v>
      </c>
      <c r="C74" s="1" t="str">
        <f t="shared" si="7"/>
        <v>포연 7호</v>
      </c>
      <c r="D74" s="1" t="str">
        <f t="shared" si="8"/>
        <v>용보 × 홍부사</v>
      </c>
      <c r="E74" s="1" t="s">
        <v>12</v>
      </c>
      <c r="F74" s="19" t="s">
        <v>28</v>
      </c>
      <c r="G74" s="19" t="s">
        <v>28</v>
      </c>
      <c r="H74" s="19" t="s">
        <v>28</v>
      </c>
      <c r="I74" s="1" t="s">
        <v>28</v>
      </c>
      <c r="J74" s="1" t="s">
        <v>28</v>
      </c>
      <c r="K74" s="1" t="s">
        <v>28</v>
      </c>
      <c r="L74" s="1" t="s">
        <v>448</v>
      </c>
      <c r="M74" s="21" t="str">
        <f t="shared" si="9"/>
        <v/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2018</v>
      </c>
      <c r="B75" s="1" t="s">
        <v>164</v>
      </c>
      <c r="C75" s="1" t="str">
        <f t="shared" si="7"/>
        <v>포연 7호</v>
      </c>
      <c r="D75" s="1" t="str">
        <f t="shared" si="8"/>
        <v>용보 × 홍부사</v>
      </c>
      <c r="E75" s="1" t="s">
        <v>13</v>
      </c>
      <c r="F75" s="19" t="s">
        <v>28</v>
      </c>
      <c r="G75" s="19" t="s">
        <v>28</v>
      </c>
      <c r="H75" s="19" t="s">
        <v>28</v>
      </c>
      <c r="I75" s="1" t="s">
        <v>28</v>
      </c>
      <c r="J75" s="1" t="s">
        <v>28</v>
      </c>
      <c r="K75" s="1" t="s">
        <v>28</v>
      </c>
      <c r="L75" s="1" t="s">
        <v>448</v>
      </c>
      <c r="M75" s="21" t="str">
        <f t="shared" si="9"/>
        <v/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2018</v>
      </c>
      <c r="B76" s="1" t="s">
        <v>163</v>
      </c>
      <c r="C76" s="1" t="str">
        <f t="shared" si="7"/>
        <v>포연 7호</v>
      </c>
      <c r="D76" s="1" t="str">
        <f t="shared" si="8"/>
        <v>용보 × 홍부사</v>
      </c>
      <c r="E76" s="1" t="s">
        <v>14</v>
      </c>
      <c r="F76" s="19" t="s">
        <v>136</v>
      </c>
      <c r="G76" s="19" t="s">
        <v>237</v>
      </c>
      <c r="H76" s="19" t="s">
        <v>194</v>
      </c>
      <c r="I76" s="1" t="s">
        <v>24</v>
      </c>
      <c r="J76" s="1" t="s">
        <v>24</v>
      </c>
      <c r="K76" s="1" t="s">
        <v>24</v>
      </c>
      <c r="M76" s="21">
        <f t="shared" si="9"/>
        <v>43196</v>
      </c>
      <c r="N76" s="21">
        <f t="shared" si="10"/>
        <v>43240</v>
      </c>
      <c r="O76" s="21">
        <f t="shared" si="11"/>
        <v>43345</v>
      </c>
      <c r="P76" s="1">
        <f t="shared" si="12"/>
        <v>149</v>
      </c>
      <c r="Q76" s="1">
        <f t="shared" si="13"/>
        <v>105</v>
      </c>
    </row>
    <row r="77" spans="1:17">
      <c r="A77" s="1">
        <v>2018</v>
      </c>
      <c r="B77" s="1" t="s">
        <v>163</v>
      </c>
      <c r="C77" s="1" t="str">
        <f t="shared" si="7"/>
        <v>포연 7호</v>
      </c>
      <c r="D77" s="1" t="str">
        <f t="shared" si="8"/>
        <v>용보 × 홍부사</v>
      </c>
      <c r="E77" s="1" t="s">
        <v>15</v>
      </c>
      <c r="F77" s="19" t="s">
        <v>28</v>
      </c>
      <c r="G77" s="19" t="s">
        <v>28</v>
      </c>
      <c r="H77" s="19" t="s">
        <v>28</v>
      </c>
      <c r="I77" s="1" t="s">
        <v>28</v>
      </c>
      <c r="J77" s="1" t="s">
        <v>28</v>
      </c>
      <c r="K77" s="1" t="s">
        <v>28</v>
      </c>
      <c r="L77" s="1" t="s">
        <v>448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2018</v>
      </c>
      <c r="B78" s="1" t="s">
        <v>163</v>
      </c>
      <c r="C78" s="1" t="str">
        <f t="shared" si="7"/>
        <v>포연 7호</v>
      </c>
      <c r="D78" s="1" t="str">
        <f t="shared" si="8"/>
        <v>용보 × 홍부사</v>
      </c>
      <c r="E78" s="1" t="s">
        <v>16</v>
      </c>
      <c r="F78" s="19" t="s">
        <v>28</v>
      </c>
      <c r="G78" s="19" t="s">
        <v>28</v>
      </c>
      <c r="H78" s="19" t="s">
        <v>28</v>
      </c>
      <c r="I78" s="1" t="s">
        <v>28</v>
      </c>
      <c r="J78" s="1" t="s">
        <v>28</v>
      </c>
      <c r="K78" s="1" t="s">
        <v>28</v>
      </c>
      <c r="L78" s="1" t="s">
        <v>448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2018</v>
      </c>
      <c r="B79" s="1" t="s">
        <v>163</v>
      </c>
      <c r="C79" s="1" t="str">
        <f t="shared" si="7"/>
        <v>포연 7호</v>
      </c>
      <c r="D79" s="1" t="str">
        <f t="shared" si="8"/>
        <v>용보 × 홍부사</v>
      </c>
      <c r="E79" s="1" t="s">
        <v>17</v>
      </c>
      <c r="F79" s="19" t="s">
        <v>28</v>
      </c>
      <c r="G79" s="19" t="s">
        <v>28</v>
      </c>
      <c r="H79" s="19" t="s">
        <v>28</v>
      </c>
      <c r="I79" s="1" t="s">
        <v>28</v>
      </c>
      <c r="J79" s="1" t="s">
        <v>28</v>
      </c>
      <c r="K79" s="1" t="s">
        <v>28</v>
      </c>
      <c r="L79" s="1" t="s">
        <v>448</v>
      </c>
      <c r="M79" s="21" t="str">
        <f t="shared" si="9"/>
        <v/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2018</v>
      </c>
      <c r="B80" s="1" t="s">
        <v>163</v>
      </c>
      <c r="C80" s="1" t="str">
        <f t="shared" si="7"/>
        <v>포연 7호</v>
      </c>
      <c r="D80" s="1" t="str">
        <f t="shared" si="8"/>
        <v>용보 × 홍부사</v>
      </c>
      <c r="E80" s="1" t="s">
        <v>18</v>
      </c>
      <c r="F80" s="19" t="s">
        <v>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L80" s="1" t="s">
        <v>448</v>
      </c>
      <c r="M80" s="21" t="str">
        <f t="shared" si="9"/>
        <v/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2018</v>
      </c>
      <c r="B81" s="1" t="s">
        <v>163</v>
      </c>
      <c r="C81" s="1" t="str">
        <f t="shared" si="7"/>
        <v>포연 7호</v>
      </c>
      <c r="D81" s="1" t="str">
        <f t="shared" si="8"/>
        <v>용보 × 홍부사</v>
      </c>
      <c r="E81" s="1" t="s">
        <v>19</v>
      </c>
      <c r="F81" s="19" t="s">
        <v>28</v>
      </c>
      <c r="G81" s="19" t="s">
        <v>28</v>
      </c>
      <c r="H81" s="19" t="s">
        <v>28</v>
      </c>
      <c r="I81" s="1" t="s">
        <v>28</v>
      </c>
      <c r="J81" s="1" t="s">
        <v>28</v>
      </c>
      <c r="K81" s="1" t="s">
        <v>28</v>
      </c>
      <c r="L81" s="1" t="s">
        <v>448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2018</v>
      </c>
      <c r="B82" s="1" t="s">
        <v>115</v>
      </c>
      <c r="C82" s="1" t="str">
        <f t="shared" si="7"/>
        <v>Campbell Early</v>
      </c>
      <c r="D82" s="1" t="str">
        <f t="shared" si="8"/>
        <v>대조</v>
      </c>
      <c r="E82" s="1" t="s">
        <v>12</v>
      </c>
      <c r="F82" s="19" t="s">
        <v>197</v>
      </c>
      <c r="G82" s="19" t="s">
        <v>250</v>
      </c>
      <c r="H82" s="19" t="s">
        <v>294</v>
      </c>
      <c r="I82" s="1" t="s">
        <v>24</v>
      </c>
      <c r="J82" s="1" t="s">
        <v>24</v>
      </c>
      <c r="K82" s="1" t="s">
        <v>24</v>
      </c>
      <c r="M82" s="21">
        <f t="shared" si="9"/>
        <v>43201</v>
      </c>
      <c r="N82" s="21">
        <f t="shared" si="10"/>
        <v>43242</v>
      </c>
      <c r="O82" s="21">
        <f t="shared" si="11"/>
        <v>43335</v>
      </c>
      <c r="P82" s="1">
        <f t="shared" si="12"/>
        <v>134</v>
      </c>
      <c r="Q82" s="1">
        <f t="shared" si="13"/>
        <v>93</v>
      </c>
    </row>
    <row r="83" spans="1:17">
      <c r="A83" s="1">
        <v>2018</v>
      </c>
      <c r="B83" s="1" t="s">
        <v>115</v>
      </c>
      <c r="C83" s="1" t="str">
        <f t="shared" si="7"/>
        <v>Campbell Early</v>
      </c>
      <c r="D83" s="1" t="str">
        <f t="shared" si="8"/>
        <v>대조</v>
      </c>
      <c r="E83" s="1" t="s">
        <v>13</v>
      </c>
      <c r="F83" s="19" t="s">
        <v>252</v>
      </c>
      <c r="G83" s="19" t="s">
        <v>234</v>
      </c>
      <c r="H83" s="19" t="s">
        <v>241</v>
      </c>
      <c r="I83" s="1" t="s">
        <v>24</v>
      </c>
      <c r="J83" s="1" t="s">
        <v>24</v>
      </c>
      <c r="K83" s="1" t="s">
        <v>24</v>
      </c>
      <c r="M83" s="21">
        <f t="shared" si="9"/>
        <v>43208</v>
      </c>
      <c r="N83" s="21">
        <f t="shared" si="10"/>
        <v>43246</v>
      </c>
      <c r="O83" s="21">
        <f t="shared" si="11"/>
        <v>43336</v>
      </c>
      <c r="P83" s="1">
        <f t="shared" si="12"/>
        <v>128</v>
      </c>
      <c r="Q83" s="1">
        <f t="shared" si="13"/>
        <v>90</v>
      </c>
    </row>
    <row r="84" spans="1:17">
      <c r="A84" s="1">
        <v>2018</v>
      </c>
      <c r="B84" s="1" t="s">
        <v>115</v>
      </c>
      <c r="C84" s="1" t="str">
        <f t="shared" si="7"/>
        <v>Campbell Early</v>
      </c>
      <c r="D84" s="1" t="str">
        <f t="shared" si="8"/>
        <v>대조</v>
      </c>
      <c r="E84" s="1" t="s">
        <v>14</v>
      </c>
      <c r="F84" s="19" t="s">
        <v>236</v>
      </c>
      <c r="G84" s="19" t="s">
        <v>216</v>
      </c>
      <c r="H84" s="19" t="s">
        <v>219</v>
      </c>
      <c r="I84" s="1" t="s">
        <v>24</v>
      </c>
      <c r="J84" s="1" t="s">
        <v>24</v>
      </c>
      <c r="K84" s="1" t="s">
        <v>24</v>
      </c>
      <c r="M84" s="21">
        <f t="shared" si="9"/>
        <v>43196</v>
      </c>
      <c r="N84" s="21">
        <f t="shared" si="10"/>
        <v>43239</v>
      </c>
      <c r="O84" s="21">
        <f t="shared" si="11"/>
        <v>43329</v>
      </c>
      <c r="P84" s="1">
        <f t="shared" si="12"/>
        <v>133</v>
      </c>
      <c r="Q84" s="1">
        <f t="shared" si="13"/>
        <v>90</v>
      </c>
    </row>
    <row r="85" spans="1:17">
      <c r="A85" s="1">
        <v>2018</v>
      </c>
      <c r="B85" s="1" t="s">
        <v>115</v>
      </c>
      <c r="C85" s="1" t="str">
        <f t="shared" si="7"/>
        <v>Campbell Early</v>
      </c>
      <c r="D85" s="1" t="str">
        <f t="shared" si="8"/>
        <v>대조</v>
      </c>
      <c r="E85" s="1" t="s">
        <v>15</v>
      </c>
      <c r="F85" s="19" t="s">
        <v>193</v>
      </c>
      <c r="G85" s="19" t="s">
        <v>191</v>
      </c>
      <c r="H85" s="19" t="s">
        <v>239</v>
      </c>
      <c r="I85" s="1" t="s">
        <v>31</v>
      </c>
      <c r="J85" s="1" t="s">
        <v>31</v>
      </c>
      <c r="K85" s="1" t="s">
        <v>442</v>
      </c>
      <c r="M85" s="21">
        <f t="shared" si="9"/>
        <v>43209</v>
      </c>
      <c r="N85" s="21">
        <f t="shared" si="10"/>
        <v>43251</v>
      </c>
      <c r="O85" s="21">
        <f t="shared" si="11"/>
        <v>43325</v>
      </c>
      <c r="P85" s="1">
        <f t="shared" si="12"/>
        <v>116</v>
      </c>
      <c r="Q85" s="1">
        <f t="shared" si="13"/>
        <v>74</v>
      </c>
    </row>
    <row r="86" spans="1:17">
      <c r="A86" s="1">
        <v>2018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16</v>
      </c>
      <c r="F86" s="19" t="s">
        <v>229</v>
      </c>
      <c r="G86" s="19" t="s">
        <v>216</v>
      </c>
      <c r="H86" s="19" t="s">
        <v>294</v>
      </c>
      <c r="I86" s="1" t="s">
        <v>24</v>
      </c>
      <c r="J86" s="1" t="s">
        <v>24</v>
      </c>
      <c r="K86" s="1" t="s">
        <v>24</v>
      </c>
      <c r="M86" s="21">
        <f t="shared" si="9"/>
        <v>43197</v>
      </c>
      <c r="N86" s="21">
        <f t="shared" si="10"/>
        <v>43239</v>
      </c>
      <c r="O86" s="21">
        <f t="shared" si="11"/>
        <v>43335</v>
      </c>
      <c r="P86" s="1">
        <f t="shared" si="12"/>
        <v>138</v>
      </c>
      <c r="Q86" s="1">
        <f t="shared" si="13"/>
        <v>96</v>
      </c>
    </row>
    <row r="87" spans="1:17">
      <c r="A87" s="1">
        <v>2018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17</v>
      </c>
      <c r="F87" s="19" t="s">
        <v>312</v>
      </c>
      <c r="G87" s="19" t="s">
        <v>449</v>
      </c>
      <c r="H87" s="19" t="s">
        <v>275</v>
      </c>
      <c r="I87" s="1" t="s">
        <v>24</v>
      </c>
      <c r="J87" s="1" t="s">
        <v>31</v>
      </c>
      <c r="K87" s="1" t="s">
        <v>24</v>
      </c>
      <c r="L87" s="1" t="s">
        <v>430</v>
      </c>
      <c r="M87" s="21">
        <f t="shared" si="9"/>
        <v>43189</v>
      </c>
      <c r="N87" s="21">
        <f t="shared" si="10"/>
        <v>43234</v>
      </c>
      <c r="O87" s="21">
        <f t="shared" si="11"/>
        <v>43340</v>
      </c>
      <c r="P87" s="1">
        <f t="shared" si="12"/>
        <v>151</v>
      </c>
      <c r="Q87" s="1">
        <f t="shared" si="13"/>
        <v>106</v>
      </c>
    </row>
    <row r="88" spans="1:17">
      <c r="A88" s="1">
        <v>2018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18</v>
      </c>
      <c r="F88" s="19" t="s">
        <v>229</v>
      </c>
      <c r="G88" s="19" t="s">
        <v>248</v>
      </c>
      <c r="H88" s="19" t="s">
        <v>217</v>
      </c>
      <c r="I88" s="1" t="s">
        <v>24</v>
      </c>
      <c r="J88" s="1" t="s">
        <v>24</v>
      </c>
      <c r="K88" s="1" t="s">
        <v>24</v>
      </c>
      <c r="M88" s="21">
        <f t="shared" si="9"/>
        <v>43197</v>
      </c>
      <c r="N88" s="21">
        <f t="shared" si="10"/>
        <v>43238</v>
      </c>
      <c r="O88" s="21">
        <f t="shared" si="11"/>
        <v>43341</v>
      </c>
      <c r="P88" s="1">
        <f t="shared" si="12"/>
        <v>144</v>
      </c>
      <c r="Q88" s="1">
        <f t="shared" si="13"/>
        <v>103</v>
      </c>
    </row>
    <row r="89" spans="1:17">
      <c r="A89" s="1">
        <v>2018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19</v>
      </c>
      <c r="F89" s="19" t="s">
        <v>202</v>
      </c>
      <c r="G89" s="19" t="s">
        <v>277</v>
      </c>
      <c r="H89" s="19" t="s">
        <v>253</v>
      </c>
      <c r="I89" s="1" t="s">
        <v>24</v>
      </c>
      <c r="J89" s="1" t="s">
        <v>24</v>
      </c>
      <c r="K89" s="1" t="s">
        <v>24</v>
      </c>
      <c r="L89" s="1" t="s">
        <v>28</v>
      </c>
      <c r="M89" s="21">
        <f t="shared" si="9"/>
        <v>43194</v>
      </c>
      <c r="N89" s="21">
        <f t="shared" si="10"/>
        <v>43235</v>
      </c>
      <c r="O89" s="21">
        <f t="shared" si="11"/>
        <v>43332</v>
      </c>
      <c r="P89" s="1">
        <f t="shared" si="12"/>
        <v>138</v>
      </c>
      <c r="Q89" s="1">
        <f t="shared" si="13"/>
        <v>97</v>
      </c>
    </row>
    <row r="90" spans="1:17">
      <c r="A90" s="1">
        <v>2018</v>
      </c>
      <c r="B90" s="1" t="s">
        <v>114</v>
      </c>
      <c r="C90" s="1" t="str">
        <f t="shared" si="7"/>
        <v>Kyoho</v>
      </c>
      <c r="D90" s="1" t="str">
        <f t="shared" si="8"/>
        <v>대조</v>
      </c>
      <c r="E90" s="1" t="s">
        <v>12</v>
      </c>
      <c r="F90" s="19" t="s">
        <v>197</v>
      </c>
      <c r="G90" s="19" t="s">
        <v>203</v>
      </c>
      <c r="H90" s="19" t="s">
        <v>213</v>
      </c>
      <c r="I90" s="1" t="s">
        <v>24</v>
      </c>
      <c r="J90" s="1" t="s">
        <v>24</v>
      </c>
      <c r="K90" s="1" t="s">
        <v>59</v>
      </c>
      <c r="M90" s="21">
        <f t="shared" si="9"/>
        <v>43201</v>
      </c>
      <c r="N90" s="21">
        <f t="shared" si="10"/>
        <v>43245</v>
      </c>
      <c r="O90" s="21">
        <f t="shared" si="11"/>
        <v>43343</v>
      </c>
      <c r="P90" s="1">
        <f t="shared" si="12"/>
        <v>142</v>
      </c>
      <c r="Q90" s="1">
        <f t="shared" si="13"/>
        <v>98</v>
      </c>
    </row>
    <row r="91" spans="1:17">
      <c r="A91" s="1">
        <v>2018</v>
      </c>
      <c r="B91" s="1" t="s">
        <v>114</v>
      </c>
      <c r="C91" s="1" t="str">
        <f t="shared" si="7"/>
        <v>Kyoho</v>
      </c>
      <c r="D91" s="1" t="str">
        <f t="shared" si="8"/>
        <v>대조</v>
      </c>
      <c r="E91" s="1" t="s">
        <v>13</v>
      </c>
      <c r="F91" s="19" t="s">
        <v>204</v>
      </c>
      <c r="G91" s="19" t="s">
        <v>256</v>
      </c>
      <c r="H91" s="19" t="s">
        <v>444</v>
      </c>
      <c r="I91" s="1" t="s">
        <v>24</v>
      </c>
      <c r="J91" s="1" t="s">
        <v>24</v>
      </c>
      <c r="K91" s="1" t="s">
        <v>24</v>
      </c>
      <c r="M91" s="21">
        <f t="shared" si="9"/>
        <v>43210</v>
      </c>
      <c r="N91" s="21">
        <f t="shared" si="10"/>
        <v>43248</v>
      </c>
      <c r="O91" s="21">
        <f t="shared" si="11"/>
        <v>43350</v>
      </c>
      <c r="P91" s="1">
        <f t="shared" si="12"/>
        <v>140</v>
      </c>
      <c r="Q91" s="1">
        <f t="shared" si="13"/>
        <v>102</v>
      </c>
    </row>
    <row r="92" spans="1:17">
      <c r="A92" s="1">
        <v>2018</v>
      </c>
      <c r="B92" s="1" t="s">
        <v>114</v>
      </c>
      <c r="C92" s="1" t="str">
        <f t="shared" si="7"/>
        <v>Kyoho</v>
      </c>
      <c r="D92" s="1" t="str">
        <f t="shared" si="8"/>
        <v>대조</v>
      </c>
      <c r="E92" s="1" t="s">
        <v>14</v>
      </c>
      <c r="F92" s="19" t="s">
        <v>210</v>
      </c>
      <c r="G92" s="19" t="s">
        <v>185</v>
      </c>
      <c r="H92" s="19" t="s">
        <v>262</v>
      </c>
      <c r="I92" s="1" t="s">
        <v>24</v>
      </c>
      <c r="J92" s="1" t="s">
        <v>24</v>
      </c>
      <c r="K92" s="1" t="s">
        <v>24</v>
      </c>
      <c r="M92" s="21">
        <f t="shared" si="9"/>
        <v>43202</v>
      </c>
      <c r="N92" s="21">
        <f t="shared" si="10"/>
        <v>43249</v>
      </c>
      <c r="O92" s="21">
        <f t="shared" si="11"/>
        <v>43348</v>
      </c>
      <c r="P92" s="1">
        <f t="shared" si="12"/>
        <v>146</v>
      </c>
      <c r="Q92" s="1">
        <f t="shared" si="13"/>
        <v>99</v>
      </c>
    </row>
    <row r="93" spans="1:17">
      <c r="A93" s="1">
        <v>2018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15</v>
      </c>
      <c r="F93" s="19" t="s">
        <v>193</v>
      </c>
      <c r="G93" s="19" t="s">
        <v>446</v>
      </c>
      <c r="H93" s="19" t="s">
        <v>275</v>
      </c>
      <c r="I93" s="1" t="s">
        <v>24</v>
      </c>
      <c r="J93" s="1" t="s">
        <v>24</v>
      </c>
      <c r="K93" s="1" t="s">
        <v>31</v>
      </c>
      <c r="L93" s="1" t="s">
        <v>450</v>
      </c>
      <c r="M93" s="21">
        <f t="shared" si="9"/>
        <v>43209</v>
      </c>
      <c r="N93" s="21">
        <f t="shared" si="10"/>
        <v>43254</v>
      </c>
      <c r="O93" s="21">
        <f t="shared" si="11"/>
        <v>43340</v>
      </c>
      <c r="P93" s="1">
        <f t="shared" si="12"/>
        <v>131</v>
      </c>
      <c r="Q93" s="1">
        <f t="shared" si="13"/>
        <v>86</v>
      </c>
    </row>
    <row r="94" spans="1:17">
      <c r="A94" s="1">
        <v>2018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16</v>
      </c>
      <c r="F94" s="19" t="s">
        <v>199</v>
      </c>
      <c r="G94" s="19" t="s">
        <v>206</v>
      </c>
      <c r="H94" s="19" t="s">
        <v>346</v>
      </c>
      <c r="I94" s="1" t="s">
        <v>24</v>
      </c>
      <c r="J94" s="1" t="s">
        <v>24</v>
      </c>
      <c r="K94" s="1" t="s">
        <v>24</v>
      </c>
      <c r="M94" s="21">
        <f t="shared" si="9"/>
        <v>43204</v>
      </c>
      <c r="N94" s="21">
        <f t="shared" si="10"/>
        <v>43250</v>
      </c>
      <c r="O94" s="21">
        <f t="shared" si="11"/>
        <v>43360</v>
      </c>
      <c r="P94" s="1">
        <f t="shared" si="12"/>
        <v>156</v>
      </c>
      <c r="Q94" s="1">
        <f t="shared" si="13"/>
        <v>110</v>
      </c>
    </row>
    <row r="95" spans="1:17">
      <c r="A95" s="1">
        <v>2018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17</v>
      </c>
      <c r="F95" s="19" t="s">
        <v>202</v>
      </c>
      <c r="G95" s="19" t="s">
        <v>237</v>
      </c>
      <c r="H95" s="19" t="s">
        <v>267</v>
      </c>
      <c r="I95" s="1" t="s">
        <v>24</v>
      </c>
      <c r="J95" s="1" t="s">
        <v>24</v>
      </c>
      <c r="K95" s="1" t="s">
        <v>31</v>
      </c>
      <c r="L95" s="1" t="s">
        <v>420</v>
      </c>
      <c r="M95" s="21">
        <f t="shared" si="9"/>
        <v>43194</v>
      </c>
      <c r="N95" s="21">
        <f t="shared" si="10"/>
        <v>43240</v>
      </c>
      <c r="O95" s="21">
        <f t="shared" si="11"/>
        <v>43357</v>
      </c>
      <c r="P95" s="1">
        <f t="shared" si="12"/>
        <v>163</v>
      </c>
      <c r="Q95" s="1">
        <f t="shared" si="13"/>
        <v>117</v>
      </c>
    </row>
    <row r="96" spans="1:17">
      <c r="A96" s="1">
        <v>2018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18</v>
      </c>
      <c r="F96" s="19" t="s">
        <v>236</v>
      </c>
      <c r="G96" s="19" t="s">
        <v>200</v>
      </c>
      <c r="H96" s="19" t="s">
        <v>233</v>
      </c>
      <c r="I96" s="1" t="s">
        <v>24</v>
      </c>
      <c r="J96" s="1" t="s">
        <v>24</v>
      </c>
      <c r="K96" s="1" t="s">
        <v>24</v>
      </c>
      <c r="M96" s="21">
        <f t="shared" si="9"/>
        <v>43196</v>
      </c>
      <c r="N96" s="21">
        <f t="shared" si="10"/>
        <v>43247</v>
      </c>
      <c r="O96" s="21">
        <f t="shared" si="11"/>
        <v>43355</v>
      </c>
      <c r="P96" s="1">
        <f t="shared" si="12"/>
        <v>159</v>
      </c>
      <c r="Q96" s="1">
        <f t="shared" si="13"/>
        <v>108</v>
      </c>
    </row>
    <row r="97" spans="1:17">
      <c r="A97" s="1">
        <v>2018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19</v>
      </c>
      <c r="F97" s="19" t="s">
        <v>205</v>
      </c>
      <c r="G97" s="19" t="s">
        <v>237</v>
      </c>
      <c r="H97" s="19" t="s">
        <v>432</v>
      </c>
      <c r="I97" s="1" t="s">
        <v>24</v>
      </c>
      <c r="J97" s="1" t="s">
        <v>24</v>
      </c>
      <c r="K97" s="1" t="s">
        <v>24</v>
      </c>
      <c r="L97" s="1" t="s">
        <v>430</v>
      </c>
      <c r="M97" s="21">
        <f t="shared" si="9"/>
        <v>43200</v>
      </c>
      <c r="N97" s="21">
        <f t="shared" si="10"/>
        <v>43240</v>
      </c>
      <c r="O97" s="21">
        <f t="shared" si="11"/>
        <v>43384</v>
      </c>
      <c r="P97" s="1">
        <f t="shared" si="12"/>
        <v>184</v>
      </c>
      <c r="Q97" s="1">
        <f t="shared" si="13"/>
        <v>144</v>
      </c>
    </row>
    <row r="98" spans="1:17">
      <c r="A98" s="1">
        <v>2018</v>
      </c>
      <c r="B98" s="1" t="s">
        <v>114</v>
      </c>
      <c r="C98" s="1" t="str">
        <f t="shared" si="7"/>
        <v>Kyoho</v>
      </c>
      <c r="D98" s="1" t="str">
        <f t="shared" si="8"/>
        <v>대조</v>
      </c>
      <c r="L98" s="1" t="s">
        <v>450</v>
      </c>
      <c r="M98" s="21" t="e">
        <f t="shared" si="9"/>
        <v>#VALUE!</v>
      </c>
      <c r="N98" s="21" t="e">
        <f t="shared" si="10"/>
        <v>#VALUE!</v>
      </c>
      <c r="O98" s="21" t="e">
        <f t="shared" si="11"/>
        <v>#VALUE!</v>
      </c>
      <c r="P98" s="1" t="e">
        <f t="shared" si="12"/>
        <v>#VALUE!</v>
      </c>
      <c r="Q98" s="1" t="e">
        <f t="shared" si="13"/>
        <v>#VALUE!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2A03-0E6F-436A-9FBB-B6FF35AA5044}">
  <dimension ref="A1:Q105"/>
  <sheetViews>
    <sheetView zoomScale="81" zoomScaleNormal="81" workbookViewId="0">
      <selection activeCell="B100" sqref="B100:B105"/>
    </sheetView>
  </sheetViews>
  <sheetFormatPr defaultRowHeight="16.899999999999999"/>
  <cols>
    <col min="1" max="1" width="9" style="1"/>
    <col min="2" max="2" width="39.0625" style="1" bestFit="1" customWidth="1"/>
    <col min="3" max="3" width="13.75" style="1" bestFit="1" customWidth="1"/>
    <col min="4" max="4" width="28.9375" style="1" bestFit="1" customWidth="1"/>
    <col min="5" max="5" width="9" style="1"/>
    <col min="6" max="8" width="9" style="19"/>
    <col min="9" max="11" width="9" style="1"/>
    <col min="12" max="12" width="13.1875" style="1" bestFit="1" customWidth="1"/>
    <col min="13" max="15" width="10.87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2017</v>
      </c>
      <c r="B2" s="1" t="s">
        <v>452</v>
      </c>
      <c r="C2" s="1" t="str">
        <f>IFERROR(TRIM(LEFT(B2, FIND("(",B2)-1)), B2)</f>
        <v>원교 라-36</v>
      </c>
      <c r="D2" s="1" t="str">
        <f>IFERROR(MID(B2, FIND("(",B2)+1, FIND(")",B2)-FIND("(",B2)-1), "")</f>
        <v>Steuben x Golden Muscat</v>
      </c>
      <c r="E2" s="1" t="s">
        <v>181</v>
      </c>
      <c r="F2" s="19" t="s">
        <v>223</v>
      </c>
      <c r="G2" s="19" t="s">
        <v>203</v>
      </c>
      <c r="H2" s="19" t="s">
        <v>213</v>
      </c>
      <c r="I2" s="1" t="s">
        <v>59</v>
      </c>
      <c r="J2" s="1" t="s">
        <v>59</v>
      </c>
      <c r="K2" s="1" t="s">
        <v>24</v>
      </c>
      <c r="M2" s="21">
        <f>IF(F2="-","", DATE($A2, LEFT(F2,FIND(".",F2)-1), MID(F2,FIND(".",F2)+1,LEN(F2))))</f>
        <v>42838</v>
      </c>
      <c r="N2" s="21">
        <f>IF(G2="-","", DATE($A2, LEFT(G2,FIND(".",G2)-1), MID(G2,FIND(".",G2)+1,LEN(G2))))</f>
        <v>42880</v>
      </c>
      <c r="O2" s="21">
        <f>IF(H2="-","", DATE($A2, LEFT(H2,FIND(".",H2)-1), MID(H2,FIND(".",H2)+1,LEN(H2))))</f>
        <v>42978</v>
      </c>
      <c r="P2" s="1">
        <f>IF(OR(M2="",O2=""),"", O2-M2)</f>
        <v>140</v>
      </c>
      <c r="Q2" s="1">
        <f>IF(OR(N2="",O2=""),"", O2-N2)</f>
        <v>98</v>
      </c>
    </row>
    <row r="3" spans="1:17">
      <c r="A3" s="1">
        <v>2017</v>
      </c>
      <c r="B3" s="1" t="s">
        <v>452</v>
      </c>
      <c r="C3" s="1" t="str">
        <f t="shared" ref="C3:C66" si="0">IFERROR(TRIM(LEFT(B3, FIND("(",B3)-1)), B3)</f>
        <v>원교 라-36</v>
      </c>
      <c r="D3" s="1" t="str">
        <f t="shared" ref="D3:D66" si="1">IFERROR(MID(B3, FIND("(",B3)+1, FIND(")",B3)-FIND("(",B3)-1), "")</f>
        <v>Steuben x Golden Muscat</v>
      </c>
      <c r="E3" s="1" t="s">
        <v>13</v>
      </c>
      <c r="F3" s="19" t="s">
        <v>184</v>
      </c>
      <c r="G3" s="19" t="s">
        <v>256</v>
      </c>
      <c r="H3" s="19" t="s">
        <v>254</v>
      </c>
      <c r="I3" s="1" t="s">
        <v>31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42846</v>
      </c>
      <c r="N3" s="21">
        <f t="shared" ref="N3:N66" si="3">IF(G3="-","", DATE($A3, LEFT(G3,FIND(".",G3)-1), MID(G3,FIND(".",G3)+1,LEN(G3))))</f>
        <v>42883</v>
      </c>
      <c r="O3" s="21">
        <f t="shared" ref="O3:O66" si="4">IF(H3="-","", DATE($A3, LEFT(H3,FIND(".",H3)-1), MID(H3,FIND(".",H3)+1,LEN(H3))))</f>
        <v>42991</v>
      </c>
      <c r="P3" s="1">
        <f t="shared" ref="P3:P66" si="5">IF(OR(M3="",O3=""),"", O3-M3)</f>
        <v>145</v>
      </c>
      <c r="Q3" s="1">
        <f t="shared" ref="Q3:Q66" si="6">IF(OR(N3="",O3=""),"", O3-N3)</f>
        <v>108</v>
      </c>
    </row>
    <row r="4" spans="1:17">
      <c r="A4" s="1">
        <v>2017</v>
      </c>
      <c r="B4" s="1" t="s">
        <v>451</v>
      </c>
      <c r="C4" s="1" t="str">
        <f t="shared" si="0"/>
        <v>원교 라-36</v>
      </c>
      <c r="D4" s="1" t="str">
        <f t="shared" si="1"/>
        <v>Steuben x Golden Muscat</v>
      </c>
      <c r="E4" s="1" t="s">
        <v>14</v>
      </c>
      <c r="F4" s="19" t="s">
        <v>252</v>
      </c>
      <c r="G4" s="19" t="s">
        <v>250</v>
      </c>
      <c r="H4" s="19" t="s">
        <v>241</v>
      </c>
      <c r="I4" s="1" t="s">
        <v>31</v>
      </c>
      <c r="J4" s="1" t="s">
        <v>24</v>
      </c>
      <c r="K4" s="1" t="s">
        <v>24</v>
      </c>
      <c r="M4" s="21">
        <f t="shared" si="2"/>
        <v>42843</v>
      </c>
      <c r="N4" s="21">
        <f t="shared" si="3"/>
        <v>42877</v>
      </c>
      <c r="O4" s="21">
        <f t="shared" si="4"/>
        <v>42971</v>
      </c>
      <c r="P4" s="1">
        <f t="shared" si="5"/>
        <v>128</v>
      </c>
      <c r="Q4" s="1">
        <f t="shared" si="6"/>
        <v>94</v>
      </c>
    </row>
    <row r="5" spans="1:17">
      <c r="A5" s="1">
        <v>2017</v>
      </c>
      <c r="B5" s="1" t="s">
        <v>451</v>
      </c>
      <c r="C5" s="1" t="str">
        <f t="shared" si="0"/>
        <v>원교 라-36</v>
      </c>
      <c r="D5" s="1" t="str">
        <f t="shared" si="1"/>
        <v>Steuben x Golden Muscat</v>
      </c>
      <c r="E5" s="1" t="s">
        <v>15</v>
      </c>
      <c r="F5" s="19" t="s">
        <v>193</v>
      </c>
      <c r="G5" s="19" t="s">
        <v>418</v>
      </c>
      <c r="H5" s="19" t="s">
        <v>267</v>
      </c>
      <c r="I5" s="1" t="s">
        <v>31</v>
      </c>
      <c r="J5" s="1" t="s">
        <v>31</v>
      </c>
      <c r="K5" s="1" t="s">
        <v>325</v>
      </c>
      <c r="M5" s="21">
        <f t="shared" si="2"/>
        <v>42844</v>
      </c>
      <c r="N5" s="21">
        <f t="shared" si="3"/>
        <v>42887</v>
      </c>
      <c r="O5" s="21">
        <f t="shared" si="4"/>
        <v>42992</v>
      </c>
      <c r="P5" s="1">
        <f t="shared" si="5"/>
        <v>148</v>
      </c>
      <c r="Q5" s="1">
        <f t="shared" si="6"/>
        <v>105</v>
      </c>
    </row>
    <row r="6" spans="1:17">
      <c r="A6" s="1">
        <v>2017</v>
      </c>
      <c r="B6" s="1" t="s">
        <v>451</v>
      </c>
      <c r="C6" s="1" t="str">
        <f t="shared" si="0"/>
        <v>원교 라-36</v>
      </c>
      <c r="D6" s="1" t="str">
        <f t="shared" si="1"/>
        <v>Steuben x Golden Muscat</v>
      </c>
      <c r="E6" s="1" t="s">
        <v>16</v>
      </c>
      <c r="F6" s="19" t="s">
        <v>199</v>
      </c>
      <c r="G6" s="19" t="s">
        <v>234</v>
      </c>
      <c r="H6" s="19" t="s">
        <v>192</v>
      </c>
      <c r="I6" s="1" t="s">
        <v>24</v>
      </c>
      <c r="J6" s="1" t="s">
        <v>31</v>
      </c>
      <c r="K6" s="1" t="s">
        <v>24</v>
      </c>
      <c r="M6" s="21">
        <f t="shared" si="2"/>
        <v>42839</v>
      </c>
      <c r="N6" s="21">
        <f t="shared" si="3"/>
        <v>42881</v>
      </c>
      <c r="O6" s="21">
        <f t="shared" si="4"/>
        <v>42998</v>
      </c>
      <c r="P6" s="1">
        <f t="shared" si="5"/>
        <v>159</v>
      </c>
      <c r="Q6" s="1">
        <f t="shared" si="6"/>
        <v>117</v>
      </c>
    </row>
    <row r="7" spans="1:17">
      <c r="A7" s="1">
        <v>2017</v>
      </c>
      <c r="B7" s="1" t="s">
        <v>451</v>
      </c>
      <c r="C7" s="1" t="str">
        <f t="shared" si="0"/>
        <v>원교 라-36</v>
      </c>
      <c r="D7" s="1" t="str">
        <f t="shared" si="1"/>
        <v>Steuben x Golden Muscat</v>
      </c>
      <c r="E7" s="1" t="s">
        <v>17</v>
      </c>
      <c r="F7" s="19" t="s">
        <v>229</v>
      </c>
      <c r="G7" s="19" t="s">
        <v>203</v>
      </c>
      <c r="H7" s="19" t="s">
        <v>275</v>
      </c>
      <c r="I7" s="1" t="s">
        <v>31</v>
      </c>
      <c r="J7" s="1" t="s">
        <v>31</v>
      </c>
      <c r="K7" s="1" t="s">
        <v>31</v>
      </c>
      <c r="M7" s="21">
        <f t="shared" si="2"/>
        <v>42832</v>
      </c>
      <c r="N7" s="21">
        <f t="shared" si="3"/>
        <v>42880</v>
      </c>
      <c r="O7" s="21">
        <f t="shared" si="4"/>
        <v>42975</v>
      </c>
      <c r="P7" s="1">
        <f t="shared" si="5"/>
        <v>143</v>
      </c>
      <c r="Q7" s="1">
        <f t="shared" si="6"/>
        <v>95</v>
      </c>
    </row>
    <row r="8" spans="1:17">
      <c r="A8" s="1">
        <v>2017</v>
      </c>
      <c r="B8" s="1" t="s">
        <v>451</v>
      </c>
      <c r="C8" s="1" t="str">
        <f t="shared" si="0"/>
        <v>원교 라-36</v>
      </c>
      <c r="D8" s="1" t="str">
        <f t="shared" si="1"/>
        <v>Steuben x Golden Muscat</v>
      </c>
      <c r="E8" s="1" t="s">
        <v>19</v>
      </c>
      <c r="F8" s="19" t="s">
        <v>259</v>
      </c>
      <c r="G8" s="19" t="s">
        <v>230</v>
      </c>
      <c r="H8" s="19" t="s">
        <v>288</v>
      </c>
      <c r="I8" s="1" t="s">
        <v>24</v>
      </c>
      <c r="J8" s="1" t="s">
        <v>24</v>
      </c>
      <c r="K8" s="1" t="s">
        <v>24</v>
      </c>
      <c r="M8" s="21">
        <f t="shared" si="2"/>
        <v>42834</v>
      </c>
      <c r="N8" s="21">
        <f t="shared" si="3"/>
        <v>42871</v>
      </c>
      <c r="O8" s="21">
        <f t="shared" si="4"/>
        <v>42997</v>
      </c>
      <c r="P8" s="1">
        <f t="shared" si="5"/>
        <v>163</v>
      </c>
      <c r="Q8" s="1">
        <f t="shared" si="6"/>
        <v>126</v>
      </c>
    </row>
    <row r="9" spans="1:17">
      <c r="A9" s="1">
        <v>2017</v>
      </c>
      <c r="B9" s="1" t="s">
        <v>458</v>
      </c>
      <c r="C9" s="1" t="str">
        <f t="shared" si="0"/>
        <v>원교 라-37</v>
      </c>
      <c r="D9" s="1" t="str">
        <f t="shared" si="1"/>
        <v>Pione x Benifuji</v>
      </c>
      <c r="E9" s="1" t="s">
        <v>12</v>
      </c>
      <c r="F9" s="19" t="s">
        <v>223</v>
      </c>
      <c r="G9" s="19" t="s">
        <v>256</v>
      </c>
      <c r="H9" s="19" t="s">
        <v>213</v>
      </c>
      <c r="I9" s="1" t="s">
        <v>24</v>
      </c>
      <c r="J9" s="1" t="s">
        <v>24</v>
      </c>
      <c r="K9" s="1" t="s">
        <v>59</v>
      </c>
      <c r="M9" s="21">
        <f t="shared" si="2"/>
        <v>42838</v>
      </c>
      <c r="N9" s="21">
        <f t="shared" si="3"/>
        <v>42883</v>
      </c>
      <c r="O9" s="21">
        <f t="shared" si="4"/>
        <v>42978</v>
      </c>
      <c r="P9" s="1">
        <f t="shared" si="5"/>
        <v>140</v>
      </c>
      <c r="Q9" s="1">
        <f t="shared" si="6"/>
        <v>95</v>
      </c>
    </row>
    <row r="10" spans="1:17">
      <c r="A10" s="1">
        <v>2017</v>
      </c>
      <c r="B10" s="1" t="s">
        <v>458</v>
      </c>
      <c r="C10" s="1" t="str">
        <f t="shared" si="0"/>
        <v>원교 라-37</v>
      </c>
      <c r="D10" s="1" t="str">
        <f t="shared" si="1"/>
        <v>Pione x Benifuji</v>
      </c>
      <c r="E10" s="1" t="s">
        <v>13</v>
      </c>
      <c r="L10" s="1" t="s">
        <v>455</v>
      </c>
      <c r="M10" s="21" t="e">
        <f t="shared" si="2"/>
        <v>#VALUE!</v>
      </c>
      <c r="N10" s="21" t="e">
        <f t="shared" si="3"/>
        <v>#VALUE!</v>
      </c>
      <c r="O10" s="21" t="e">
        <f t="shared" si="4"/>
        <v>#VALUE!</v>
      </c>
      <c r="P10" s="1" t="e">
        <f t="shared" si="5"/>
        <v>#VALUE!</v>
      </c>
      <c r="Q10" s="1" t="e">
        <f t="shared" si="6"/>
        <v>#VALUE!</v>
      </c>
    </row>
    <row r="11" spans="1:17">
      <c r="A11" s="1">
        <v>2017</v>
      </c>
      <c r="B11" s="1" t="s">
        <v>457</v>
      </c>
      <c r="C11" s="1" t="str">
        <f t="shared" si="0"/>
        <v>원교 라-37</v>
      </c>
      <c r="D11" s="1" t="str">
        <f t="shared" si="1"/>
        <v>Pione x Benifuji</v>
      </c>
      <c r="E11" s="1" t="s">
        <v>14</v>
      </c>
      <c r="F11" s="19" t="s">
        <v>252</v>
      </c>
      <c r="G11" s="19" t="s">
        <v>200</v>
      </c>
      <c r="H11" s="19" t="s">
        <v>219</v>
      </c>
      <c r="I11" s="1" t="s">
        <v>31</v>
      </c>
      <c r="J11" s="1" t="s">
        <v>31</v>
      </c>
      <c r="K11" s="1" t="s">
        <v>24</v>
      </c>
      <c r="L11" s="1" t="s">
        <v>365</v>
      </c>
      <c r="M11" s="21">
        <f t="shared" si="2"/>
        <v>42843</v>
      </c>
      <c r="N11" s="21">
        <f t="shared" si="3"/>
        <v>42882</v>
      </c>
      <c r="O11" s="21">
        <f t="shared" si="4"/>
        <v>42964</v>
      </c>
      <c r="P11" s="1">
        <f t="shared" si="5"/>
        <v>121</v>
      </c>
      <c r="Q11" s="1">
        <f t="shared" si="6"/>
        <v>82</v>
      </c>
    </row>
    <row r="12" spans="1:17">
      <c r="A12" s="1">
        <v>2017</v>
      </c>
      <c r="B12" s="1" t="s">
        <v>457</v>
      </c>
      <c r="C12" s="1" t="str">
        <f t="shared" si="0"/>
        <v>원교 라-37</v>
      </c>
      <c r="D12" s="1" t="str">
        <f t="shared" si="1"/>
        <v>Pione x Benifuji</v>
      </c>
      <c r="E12" s="1" t="s">
        <v>15</v>
      </c>
      <c r="F12" s="19" t="s">
        <v>193</v>
      </c>
      <c r="G12" s="19" t="s">
        <v>456</v>
      </c>
      <c r="H12" s="19" t="s">
        <v>192</v>
      </c>
      <c r="I12" s="1" t="s">
        <v>453</v>
      </c>
      <c r="J12" s="1" t="s">
        <v>31</v>
      </c>
      <c r="K12" s="1" t="s">
        <v>325</v>
      </c>
      <c r="L12" s="1" t="s">
        <v>430</v>
      </c>
      <c r="M12" s="21">
        <f t="shared" si="2"/>
        <v>42844</v>
      </c>
      <c r="N12" s="21">
        <f t="shared" si="3"/>
        <v>42888</v>
      </c>
      <c r="O12" s="21">
        <f t="shared" si="4"/>
        <v>42998</v>
      </c>
      <c r="P12" s="1">
        <f t="shared" si="5"/>
        <v>154</v>
      </c>
      <c r="Q12" s="1">
        <f t="shared" si="6"/>
        <v>110</v>
      </c>
    </row>
    <row r="13" spans="1:17">
      <c r="A13" s="1">
        <v>2017</v>
      </c>
      <c r="B13" s="1" t="s">
        <v>457</v>
      </c>
      <c r="C13" s="1" t="str">
        <f t="shared" si="0"/>
        <v>원교 라-37</v>
      </c>
      <c r="D13" s="1" t="str">
        <f t="shared" si="1"/>
        <v>Pione x Benifuji</v>
      </c>
      <c r="E13" s="1" t="s">
        <v>16</v>
      </c>
      <c r="F13" s="19" t="s">
        <v>195</v>
      </c>
      <c r="G13" s="19" t="s">
        <v>191</v>
      </c>
      <c r="H13" s="19" t="s">
        <v>192</v>
      </c>
      <c r="I13" s="1" t="s">
        <v>24</v>
      </c>
      <c r="J13" s="1" t="s">
        <v>24</v>
      </c>
      <c r="K13" s="1" t="s">
        <v>24</v>
      </c>
      <c r="M13" s="21">
        <f t="shared" si="2"/>
        <v>42842</v>
      </c>
      <c r="N13" s="21">
        <f t="shared" si="3"/>
        <v>42886</v>
      </c>
      <c r="O13" s="21">
        <f t="shared" si="4"/>
        <v>42998</v>
      </c>
      <c r="P13" s="1">
        <f t="shared" si="5"/>
        <v>156</v>
      </c>
      <c r="Q13" s="1">
        <f t="shared" si="6"/>
        <v>112</v>
      </c>
    </row>
    <row r="14" spans="1:17">
      <c r="A14" s="1">
        <v>2017</v>
      </c>
      <c r="B14" s="1" t="s">
        <v>457</v>
      </c>
      <c r="C14" s="1" t="str">
        <f t="shared" si="0"/>
        <v>원교 라-37</v>
      </c>
      <c r="D14" s="1" t="str">
        <f t="shared" si="1"/>
        <v>Pione x Benifuji</v>
      </c>
      <c r="E14" s="1" t="s">
        <v>17</v>
      </c>
      <c r="F14" s="19" t="s">
        <v>259</v>
      </c>
      <c r="G14" s="19" t="s">
        <v>185</v>
      </c>
      <c r="H14" s="19" t="s">
        <v>186</v>
      </c>
      <c r="I14" s="1" t="s">
        <v>24</v>
      </c>
      <c r="J14" s="1" t="s">
        <v>24</v>
      </c>
      <c r="K14" s="1" t="s">
        <v>24</v>
      </c>
      <c r="L14" s="1" t="s">
        <v>454</v>
      </c>
      <c r="M14" s="21">
        <f t="shared" si="2"/>
        <v>42834</v>
      </c>
      <c r="N14" s="21">
        <f t="shared" si="3"/>
        <v>42884</v>
      </c>
      <c r="O14" s="21">
        <f t="shared" si="4"/>
        <v>42993</v>
      </c>
      <c r="P14" s="1">
        <f t="shared" si="5"/>
        <v>159</v>
      </c>
      <c r="Q14" s="1">
        <f t="shared" si="6"/>
        <v>109</v>
      </c>
    </row>
    <row r="15" spans="1:17">
      <c r="A15" s="1">
        <v>2017</v>
      </c>
      <c r="B15" s="1" t="s">
        <v>457</v>
      </c>
      <c r="C15" s="1" t="str">
        <f t="shared" si="0"/>
        <v>원교 라-37</v>
      </c>
      <c r="D15" s="1" t="str">
        <f t="shared" si="1"/>
        <v>Pione x Benifuji</v>
      </c>
      <c r="E15" s="1" t="s">
        <v>19</v>
      </c>
      <c r="F15" s="19" t="s">
        <v>205</v>
      </c>
      <c r="G15" s="19" t="s">
        <v>216</v>
      </c>
      <c r="H15" s="19" t="s">
        <v>288</v>
      </c>
      <c r="I15" s="1" t="s">
        <v>24</v>
      </c>
      <c r="J15" s="1" t="s">
        <v>24</v>
      </c>
      <c r="K15" s="1" t="s">
        <v>24</v>
      </c>
      <c r="L15" s="1" t="s">
        <v>365</v>
      </c>
      <c r="M15" s="21">
        <f t="shared" si="2"/>
        <v>42835</v>
      </c>
      <c r="N15" s="21">
        <f t="shared" si="3"/>
        <v>42874</v>
      </c>
      <c r="O15" s="21">
        <f t="shared" si="4"/>
        <v>42997</v>
      </c>
      <c r="P15" s="1">
        <f t="shared" si="5"/>
        <v>162</v>
      </c>
      <c r="Q15" s="1">
        <f t="shared" si="6"/>
        <v>123</v>
      </c>
    </row>
    <row r="16" spans="1:17">
      <c r="A16" s="1">
        <v>2017</v>
      </c>
      <c r="B16" s="1" t="s">
        <v>463</v>
      </c>
      <c r="C16" s="1" t="str">
        <f t="shared" si="0"/>
        <v>원교 라-38</v>
      </c>
      <c r="D16" s="1" t="str">
        <f t="shared" si="1"/>
        <v>캠벨얼리 김포대과변이 x M-2-3</v>
      </c>
      <c r="E16" s="1" t="s">
        <v>12</v>
      </c>
      <c r="F16" s="19" t="s">
        <v>197</v>
      </c>
      <c r="G16" s="19" t="s">
        <v>198</v>
      </c>
      <c r="H16" s="19" t="s">
        <v>294</v>
      </c>
      <c r="I16" s="1" t="s">
        <v>31</v>
      </c>
      <c r="J16" s="1" t="s">
        <v>31</v>
      </c>
      <c r="K16" s="1" t="s">
        <v>24</v>
      </c>
      <c r="M16" s="21">
        <f t="shared" si="2"/>
        <v>42836</v>
      </c>
      <c r="N16" s="21">
        <f t="shared" si="3"/>
        <v>42878</v>
      </c>
      <c r="O16" s="21">
        <f t="shared" si="4"/>
        <v>42970</v>
      </c>
      <c r="P16" s="1">
        <f t="shared" si="5"/>
        <v>134</v>
      </c>
      <c r="Q16" s="1">
        <f t="shared" si="6"/>
        <v>92</v>
      </c>
    </row>
    <row r="17" spans="1:17">
      <c r="A17" s="1">
        <v>2017</v>
      </c>
      <c r="B17" s="1" t="s">
        <v>464</v>
      </c>
      <c r="C17" s="1" t="str">
        <f t="shared" si="0"/>
        <v>원교 라-38</v>
      </c>
      <c r="D17" s="1" t="str">
        <f t="shared" si="1"/>
        <v>캠벨얼리 김포대과변이 x M-2-4</v>
      </c>
      <c r="E17" s="1" t="s">
        <v>13</v>
      </c>
      <c r="F17" s="19" t="s">
        <v>190</v>
      </c>
      <c r="G17" s="19" t="s">
        <v>250</v>
      </c>
      <c r="H17" s="19" t="s">
        <v>227</v>
      </c>
      <c r="I17" s="1" t="s">
        <v>24</v>
      </c>
      <c r="J17" s="1" t="s">
        <v>24</v>
      </c>
      <c r="K17" s="1" t="s">
        <v>24</v>
      </c>
      <c r="M17" s="21">
        <f t="shared" si="2"/>
        <v>42841</v>
      </c>
      <c r="N17" s="21">
        <f t="shared" si="3"/>
        <v>42877</v>
      </c>
      <c r="O17" s="21">
        <f t="shared" si="4"/>
        <v>42968</v>
      </c>
      <c r="P17" s="1">
        <f t="shared" si="5"/>
        <v>127</v>
      </c>
      <c r="Q17" s="1">
        <f t="shared" si="6"/>
        <v>91</v>
      </c>
    </row>
    <row r="18" spans="1:17">
      <c r="A18" s="1">
        <v>2017</v>
      </c>
      <c r="B18" s="1" t="s">
        <v>465</v>
      </c>
      <c r="C18" s="1" t="str">
        <f t="shared" si="0"/>
        <v>원교 라-38</v>
      </c>
      <c r="D18" s="1" t="str">
        <f t="shared" si="1"/>
        <v>캠벨얼리 김포대과변이 x M-2-5</v>
      </c>
      <c r="E18" s="1" t="s">
        <v>14</v>
      </c>
      <c r="F18" s="19" t="s">
        <v>223</v>
      </c>
      <c r="G18" s="19" t="s">
        <v>234</v>
      </c>
      <c r="H18" s="19" t="s">
        <v>243</v>
      </c>
      <c r="I18" s="1" t="s">
        <v>24</v>
      </c>
      <c r="J18" s="1" t="s">
        <v>31</v>
      </c>
      <c r="K18" s="1" t="s">
        <v>24</v>
      </c>
      <c r="L18" s="1" t="s">
        <v>443</v>
      </c>
      <c r="M18" s="21">
        <f t="shared" si="2"/>
        <v>42838</v>
      </c>
      <c r="N18" s="21">
        <f t="shared" si="3"/>
        <v>42881</v>
      </c>
      <c r="O18" s="21">
        <f t="shared" si="4"/>
        <v>42961</v>
      </c>
      <c r="P18" s="1">
        <f t="shared" si="5"/>
        <v>123</v>
      </c>
      <c r="Q18" s="1">
        <f t="shared" si="6"/>
        <v>80</v>
      </c>
    </row>
    <row r="19" spans="1:17">
      <c r="A19" s="1">
        <v>2017</v>
      </c>
      <c r="B19" s="1" t="s">
        <v>466</v>
      </c>
      <c r="C19" s="1" t="str">
        <f t="shared" si="0"/>
        <v>원교 라-38</v>
      </c>
      <c r="D19" s="1" t="str">
        <f t="shared" si="1"/>
        <v>캠벨얼리 김포대과변이 x M-2-6</v>
      </c>
      <c r="E19" s="1" t="s">
        <v>15</v>
      </c>
      <c r="F19" s="19" t="s">
        <v>195</v>
      </c>
      <c r="G19" s="19" t="s">
        <v>226</v>
      </c>
      <c r="H19" s="19" t="s">
        <v>219</v>
      </c>
      <c r="I19" s="1" t="s">
        <v>31</v>
      </c>
      <c r="J19" s="1" t="s">
        <v>31</v>
      </c>
      <c r="K19" s="1" t="s">
        <v>325</v>
      </c>
      <c r="L19" s="1" t="s">
        <v>459</v>
      </c>
      <c r="M19" s="21">
        <f t="shared" si="2"/>
        <v>42842</v>
      </c>
      <c r="N19" s="21">
        <f t="shared" si="3"/>
        <v>42879</v>
      </c>
      <c r="O19" s="21">
        <f t="shared" si="4"/>
        <v>42964</v>
      </c>
      <c r="P19" s="1">
        <f t="shared" si="5"/>
        <v>122</v>
      </c>
      <c r="Q19" s="1">
        <f t="shared" si="6"/>
        <v>85</v>
      </c>
    </row>
    <row r="20" spans="1:17">
      <c r="A20" s="1">
        <v>2017</v>
      </c>
      <c r="B20" s="1" t="s">
        <v>467</v>
      </c>
      <c r="C20" s="1" t="str">
        <f t="shared" si="0"/>
        <v>원교 라-38</v>
      </c>
      <c r="D20" s="1" t="str">
        <f t="shared" si="1"/>
        <v>캠벨얼리 김포대과변이 x M-2-7</v>
      </c>
      <c r="E20" s="1" t="s">
        <v>16</v>
      </c>
      <c r="F20" s="19" t="s">
        <v>187</v>
      </c>
      <c r="G20" s="19" t="s">
        <v>185</v>
      </c>
      <c r="H20" s="19" t="s">
        <v>417</v>
      </c>
      <c r="I20" s="1" t="s">
        <v>24</v>
      </c>
      <c r="J20" s="1" t="s">
        <v>24</v>
      </c>
      <c r="K20" s="1" t="s">
        <v>24</v>
      </c>
      <c r="L20" s="1" t="s">
        <v>460</v>
      </c>
      <c r="M20" s="21">
        <f t="shared" si="2"/>
        <v>42840</v>
      </c>
      <c r="N20" s="21">
        <f t="shared" si="3"/>
        <v>42884</v>
      </c>
      <c r="O20" s="21">
        <f t="shared" si="4"/>
        <v>42982</v>
      </c>
      <c r="P20" s="1">
        <f t="shared" si="5"/>
        <v>142</v>
      </c>
      <c r="Q20" s="1">
        <f t="shared" si="6"/>
        <v>98</v>
      </c>
    </row>
    <row r="21" spans="1:17">
      <c r="A21" s="1">
        <v>2017</v>
      </c>
      <c r="B21" s="1" t="s">
        <v>468</v>
      </c>
      <c r="C21" s="1" t="str">
        <f t="shared" si="0"/>
        <v>원교 라-38</v>
      </c>
      <c r="D21" s="1" t="str">
        <f t="shared" si="1"/>
        <v>캠벨얼리 김포대과변이 x M-2-8</v>
      </c>
      <c r="E21" s="1" t="s">
        <v>17</v>
      </c>
      <c r="F21" s="19" t="s">
        <v>218</v>
      </c>
      <c r="G21" s="19" t="s">
        <v>203</v>
      </c>
      <c r="H21" s="19" t="s">
        <v>294</v>
      </c>
      <c r="I21" s="1" t="s">
        <v>31</v>
      </c>
      <c r="J21" s="1" t="s">
        <v>31</v>
      </c>
      <c r="K21" s="1" t="s">
        <v>31</v>
      </c>
      <c r="L21" s="1" t="s">
        <v>461</v>
      </c>
      <c r="M21" s="21">
        <f t="shared" si="2"/>
        <v>42833</v>
      </c>
      <c r="N21" s="21">
        <f t="shared" si="3"/>
        <v>42880</v>
      </c>
      <c r="O21" s="21">
        <f t="shared" si="4"/>
        <v>42970</v>
      </c>
      <c r="P21" s="1">
        <f t="shared" si="5"/>
        <v>137</v>
      </c>
      <c r="Q21" s="1">
        <f t="shared" si="6"/>
        <v>90</v>
      </c>
    </row>
    <row r="22" spans="1:17">
      <c r="A22" s="1">
        <v>2017</v>
      </c>
      <c r="B22" s="1" t="s">
        <v>469</v>
      </c>
      <c r="C22" s="1" t="str">
        <f t="shared" si="0"/>
        <v>원교 라-38</v>
      </c>
      <c r="D22" s="1" t="str">
        <f t="shared" si="1"/>
        <v>캠벨얼리 김포대과변이 x M-2-9</v>
      </c>
      <c r="E22" s="1" t="s">
        <v>19</v>
      </c>
      <c r="F22" s="19" t="s">
        <v>229</v>
      </c>
      <c r="G22" s="19" t="s">
        <v>449</v>
      </c>
      <c r="H22" s="19" t="s">
        <v>186</v>
      </c>
      <c r="I22" s="1" t="s">
        <v>24</v>
      </c>
      <c r="J22" s="1" t="s">
        <v>24</v>
      </c>
      <c r="K22" s="1" t="s">
        <v>24</v>
      </c>
      <c r="M22" s="21">
        <f t="shared" si="2"/>
        <v>42832</v>
      </c>
      <c r="N22" s="21">
        <f t="shared" si="3"/>
        <v>42869</v>
      </c>
      <c r="O22" s="21">
        <f t="shared" si="4"/>
        <v>42993</v>
      </c>
      <c r="P22" s="1">
        <f t="shared" si="5"/>
        <v>161</v>
      </c>
      <c r="Q22" s="1">
        <f t="shared" si="6"/>
        <v>124</v>
      </c>
    </row>
    <row r="23" spans="1:17">
      <c r="A23" s="1">
        <v>2017</v>
      </c>
      <c r="B23" s="1" t="s">
        <v>471</v>
      </c>
      <c r="C23" s="1" t="str">
        <f t="shared" si="0"/>
        <v>원교 라-39</v>
      </c>
      <c r="D23" s="1" t="str">
        <f t="shared" si="1"/>
        <v>Univala Seven x 탐나라</v>
      </c>
      <c r="E23" s="1" t="s">
        <v>12</v>
      </c>
      <c r="F23" s="19" t="s">
        <v>190</v>
      </c>
      <c r="G23" s="19" t="s">
        <v>185</v>
      </c>
      <c r="H23" s="19" t="s">
        <v>213</v>
      </c>
      <c r="I23" s="1" t="s">
        <v>24</v>
      </c>
      <c r="J23" s="1" t="s">
        <v>24</v>
      </c>
      <c r="K23" s="1" t="s">
        <v>59</v>
      </c>
      <c r="M23" s="21">
        <f t="shared" si="2"/>
        <v>42841</v>
      </c>
      <c r="N23" s="21">
        <f t="shared" si="3"/>
        <v>42884</v>
      </c>
      <c r="O23" s="21">
        <f t="shared" si="4"/>
        <v>42978</v>
      </c>
      <c r="P23" s="1">
        <f t="shared" si="5"/>
        <v>137</v>
      </c>
      <c r="Q23" s="1">
        <f t="shared" si="6"/>
        <v>94</v>
      </c>
    </row>
    <row r="24" spans="1:17">
      <c r="A24" s="1">
        <v>2017</v>
      </c>
      <c r="B24" s="1" t="s">
        <v>471</v>
      </c>
      <c r="C24" s="1" t="str">
        <f t="shared" si="0"/>
        <v>원교 라-39</v>
      </c>
      <c r="D24" s="1" t="str">
        <f t="shared" si="1"/>
        <v>Univala Seven x 탐나라</v>
      </c>
      <c r="E24" s="1" t="s">
        <v>13</v>
      </c>
      <c r="F24" s="19" t="s">
        <v>246</v>
      </c>
      <c r="L24" s="1" t="s">
        <v>475</v>
      </c>
      <c r="M24" s="21">
        <f t="shared" si="2"/>
        <v>42847</v>
      </c>
      <c r="N24" s="21" t="e">
        <f t="shared" si="3"/>
        <v>#VALUE!</v>
      </c>
      <c r="O24" s="21" t="e">
        <f t="shared" si="4"/>
        <v>#VALUE!</v>
      </c>
      <c r="P24" s="1" t="e">
        <f t="shared" si="5"/>
        <v>#VALUE!</v>
      </c>
      <c r="Q24" s="1" t="e">
        <f t="shared" si="6"/>
        <v>#VALUE!</v>
      </c>
    </row>
    <row r="25" spans="1:17">
      <c r="A25" s="1">
        <v>2017</v>
      </c>
      <c r="B25" s="1" t="s">
        <v>471</v>
      </c>
      <c r="C25" s="1" t="str">
        <f t="shared" si="0"/>
        <v>원교 라-39</v>
      </c>
      <c r="D25" s="1" t="str">
        <f t="shared" si="1"/>
        <v>Univala Seven x 탐나라</v>
      </c>
      <c r="E25" s="1" t="s">
        <v>14</v>
      </c>
      <c r="F25" s="19" t="s">
        <v>252</v>
      </c>
      <c r="G25" s="19" t="s">
        <v>256</v>
      </c>
      <c r="H25" s="19" t="s">
        <v>212</v>
      </c>
      <c r="I25" s="1" t="s">
        <v>31</v>
      </c>
      <c r="J25" s="1" t="s">
        <v>31</v>
      </c>
      <c r="K25" s="1" t="s">
        <v>24</v>
      </c>
      <c r="L25" s="1" t="s">
        <v>443</v>
      </c>
      <c r="M25" s="21">
        <f t="shared" si="2"/>
        <v>42843</v>
      </c>
      <c r="N25" s="21">
        <f t="shared" si="3"/>
        <v>42883</v>
      </c>
      <c r="O25" s="21">
        <f t="shared" si="4"/>
        <v>42972</v>
      </c>
      <c r="P25" s="1">
        <f t="shared" si="5"/>
        <v>129</v>
      </c>
      <c r="Q25" s="1">
        <f t="shared" si="6"/>
        <v>89</v>
      </c>
    </row>
    <row r="26" spans="1:17">
      <c r="A26" s="1">
        <v>2017</v>
      </c>
      <c r="B26" s="1" t="s">
        <v>470</v>
      </c>
      <c r="C26" s="1" t="str">
        <f t="shared" si="0"/>
        <v>원교 라-39</v>
      </c>
      <c r="D26" s="1" t="str">
        <f t="shared" si="1"/>
        <v>Univala Seven x 탐나라</v>
      </c>
      <c r="E26" s="1" t="s">
        <v>15</v>
      </c>
      <c r="F26" s="19" t="s">
        <v>193</v>
      </c>
      <c r="G26" s="19" t="s">
        <v>208</v>
      </c>
      <c r="H26" s="19" t="s">
        <v>262</v>
      </c>
      <c r="I26" s="1" t="s">
        <v>31</v>
      </c>
      <c r="J26" s="1" t="s">
        <v>31</v>
      </c>
      <c r="K26" s="1" t="s">
        <v>31</v>
      </c>
      <c r="L26" s="1" t="s">
        <v>472</v>
      </c>
      <c r="M26" s="21">
        <f t="shared" si="2"/>
        <v>42844</v>
      </c>
      <c r="N26" s="21">
        <f t="shared" si="3"/>
        <v>42887</v>
      </c>
      <c r="O26" s="21">
        <f t="shared" si="4"/>
        <v>42983</v>
      </c>
      <c r="P26" s="1">
        <f t="shared" si="5"/>
        <v>139</v>
      </c>
      <c r="Q26" s="1">
        <f t="shared" si="6"/>
        <v>96</v>
      </c>
    </row>
    <row r="27" spans="1:17">
      <c r="A27" s="1">
        <v>2017</v>
      </c>
      <c r="B27" s="1" t="s">
        <v>470</v>
      </c>
      <c r="C27" s="1" t="str">
        <f t="shared" si="0"/>
        <v>원교 라-39</v>
      </c>
      <c r="D27" s="1" t="str">
        <f t="shared" si="1"/>
        <v>Univala Seven x 탐나라</v>
      </c>
      <c r="E27" s="1" t="s">
        <v>16</v>
      </c>
      <c r="F27" s="19" t="s">
        <v>195</v>
      </c>
      <c r="G27" s="19" t="s">
        <v>200</v>
      </c>
      <c r="H27" s="19" t="s">
        <v>444</v>
      </c>
      <c r="I27" s="1" t="s">
        <v>24</v>
      </c>
      <c r="J27" s="1" t="s">
        <v>24</v>
      </c>
      <c r="K27" s="1" t="s">
        <v>24</v>
      </c>
      <c r="M27" s="21">
        <f t="shared" si="2"/>
        <v>42842</v>
      </c>
      <c r="N27" s="21">
        <f t="shared" si="3"/>
        <v>42882</v>
      </c>
      <c r="O27" s="21">
        <f t="shared" si="4"/>
        <v>42985</v>
      </c>
      <c r="P27" s="1">
        <f t="shared" si="5"/>
        <v>143</v>
      </c>
      <c r="Q27" s="1">
        <f t="shared" si="6"/>
        <v>103</v>
      </c>
    </row>
    <row r="28" spans="1:17">
      <c r="A28" s="1">
        <v>2017</v>
      </c>
      <c r="B28" s="1" t="s">
        <v>470</v>
      </c>
      <c r="C28" s="1" t="str">
        <f t="shared" si="0"/>
        <v>원교 라-39</v>
      </c>
      <c r="D28" s="1" t="str">
        <f t="shared" si="1"/>
        <v>Univala Seven x 탐나라</v>
      </c>
      <c r="E28" s="1" t="s">
        <v>17</v>
      </c>
      <c r="F28" s="19" t="s">
        <v>205</v>
      </c>
      <c r="G28" s="19" t="s">
        <v>226</v>
      </c>
      <c r="H28" s="19" t="s">
        <v>217</v>
      </c>
      <c r="I28" s="1" t="s">
        <v>442</v>
      </c>
      <c r="J28" s="1" t="s">
        <v>31</v>
      </c>
      <c r="K28" s="1" t="s">
        <v>31</v>
      </c>
      <c r="L28" s="1" t="s">
        <v>473</v>
      </c>
      <c r="M28" s="21">
        <f t="shared" si="2"/>
        <v>42835</v>
      </c>
      <c r="N28" s="21">
        <f t="shared" si="3"/>
        <v>42879</v>
      </c>
      <c r="O28" s="21">
        <f t="shared" si="4"/>
        <v>42976</v>
      </c>
      <c r="P28" s="1">
        <f t="shared" si="5"/>
        <v>141</v>
      </c>
      <c r="Q28" s="1">
        <f t="shared" si="6"/>
        <v>97</v>
      </c>
    </row>
    <row r="29" spans="1:17">
      <c r="A29" s="1">
        <v>2017</v>
      </c>
      <c r="B29" s="1" t="s">
        <v>470</v>
      </c>
      <c r="C29" s="1" t="str">
        <f t="shared" si="0"/>
        <v>원교 라-39</v>
      </c>
      <c r="D29" s="1" t="str">
        <f t="shared" si="1"/>
        <v>Univala Seven x 탐나라</v>
      </c>
      <c r="E29" s="1" t="s">
        <v>19</v>
      </c>
      <c r="F29" s="19" t="s">
        <v>218</v>
      </c>
      <c r="G29" s="19" t="s">
        <v>265</v>
      </c>
      <c r="H29" s="19" t="s">
        <v>213</v>
      </c>
      <c r="I29" s="1" t="s">
        <v>24</v>
      </c>
      <c r="J29" s="1" t="s">
        <v>24</v>
      </c>
      <c r="K29" s="1" t="s">
        <v>24</v>
      </c>
      <c r="L29" s="1" t="s">
        <v>474</v>
      </c>
      <c r="M29" s="21">
        <f t="shared" si="2"/>
        <v>42833</v>
      </c>
      <c r="N29" s="21">
        <f t="shared" si="3"/>
        <v>42872</v>
      </c>
      <c r="O29" s="21">
        <f t="shared" si="4"/>
        <v>42978</v>
      </c>
      <c r="P29" s="1">
        <f t="shared" si="5"/>
        <v>145</v>
      </c>
      <c r="Q29" s="1">
        <f t="shared" si="6"/>
        <v>106</v>
      </c>
    </row>
    <row r="30" spans="1:17">
      <c r="A30" s="1">
        <v>2017</v>
      </c>
      <c r="B30" s="1" t="s">
        <v>480</v>
      </c>
      <c r="C30" s="1" t="str">
        <f t="shared" si="0"/>
        <v>원교 라-40</v>
      </c>
      <c r="D30" s="1" t="str">
        <f t="shared" si="1"/>
        <v>Alden x Mario</v>
      </c>
      <c r="E30" s="1" t="s">
        <v>12</v>
      </c>
      <c r="F30" s="19" t="s">
        <v>259</v>
      </c>
      <c r="G30" s="19" t="s">
        <v>203</v>
      </c>
      <c r="H30" s="19" t="s">
        <v>213</v>
      </c>
      <c r="I30" s="1" t="s">
        <v>59</v>
      </c>
      <c r="J30" s="1" t="s">
        <v>24</v>
      </c>
      <c r="K30" s="1" t="s">
        <v>24</v>
      </c>
      <c r="M30" s="21">
        <f t="shared" si="2"/>
        <v>42834</v>
      </c>
      <c r="N30" s="21">
        <f t="shared" si="3"/>
        <v>42880</v>
      </c>
      <c r="O30" s="21">
        <f t="shared" si="4"/>
        <v>42978</v>
      </c>
      <c r="P30" s="1">
        <f t="shared" si="5"/>
        <v>144</v>
      </c>
      <c r="Q30" s="1">
        <f t="shared" si="6"/>
        <v>98</v>
      </c>
    </row>
    <row r="31" spans="1:17">
      <c r="A31" s="1">
        <v>2017</v>
      </c>
      <c r="B31" s="1" t="s">
        <v>480</v>
      </c>
      <c r="C31" s="1" t="str">
        <f t="shared" si="0"/>
        <v>원교 라-40</v>
      </c>
      <c r="D31" s="1" t="str">
        <f t="shared" si="1"/>
        <v>Alden x Mario</v>
      </c>
      <c r="E31" s="1" t="s">
        <v>13</v>
      </c>
      <c r="F31" s="19" t="s">
        <v>252</v>
      </c>
      <c r="G31" s="19" t="s">
        <v>234</v>
      </c>
      <c r="H31" s="19" t="s">
        <v>212</v>
      </c>
      <c r="I31" s="1" t="s">
        <v>31</v>
      </c>
      <c r="J31" s="1" t="s">
        <v>24</v>
      </c>
      <c r="K31" s="1" t="s">
        <v>59</v>
      </c>
      <c r="L31" s="1" t="s">
        <v>335</v>
      </c>
      <c r="M31" s="21">
        <f t="shared" si="2"/>
        <v>42843</v>
      </c>
      <c r="N31" s="21">
        <f t="shared" si="3"/>
        <v>42881</v>
      </c>
      <c r="O31" s="21">
        <f t="shared" si="4"/>
        <v>42972</v>
      </c>
      <c r="P31" s="1">
        <f t="shared" si="5"/>
        <v>129</v>
      </c>
      <c r="Q31" s="1">
        <f t="shared" si="6"/>
        <v>91</v>
      </c>
    </row>
    <row r="32" spans="1:17">
      <c r="A32" s="1">
        <v>2017</v>
      </c>
      <c r="B32" s="1" t="s">
        <v>479</v>
      </c>
      <c r="C32" s="1" t="str">
        <f t="shared" si="0"/>
        <v>원교 라-40</v>
      </c>
      <c r="D32" s="1" t="str">
        <f t="shared" si="1"/>
        <v>Alden x Mario</v>
      </c>
      <c r="E32" s="1" t="s">
        <v>14</v>
      </c>
      <c r="F32" s="19" t="s">
        <v>190</v>
      </c>
      <c r="G32" s="19" t="s">
        <v>261</v>
      </c>
      <c r="H32" s="19" t="s">
        <v>227</v>
      </c>
      <c r="I32" s="1" t="s">
        <v>24</v>
      </c>
      <c r="J32" s="1" t="s">
        <v>24</v>
      </c>
      <c r="K32" s="1" t="s">
        <v>24</v>
      </c>
      <c r="M32" s="21">
        <f t="shared" si="2"/>
        <v>42841</v>
      </c>
      <c r="N32" s="21">
        <f t="shared" si="3"/>
        <v>42876</v>
      </c>
      <c r="O32" s="21">
        <f t="shared" si="4"/>
        <v>42968</v>
      </c>
      <c r="P32" s="1">
        <f t="shared" si="5"/>
        <v>127</v>
      </c>
      <c r="Q32" s="1">
        <f t="shared" si="6"/>
        <v>92</v>
      </c>
    </row>
    <row r="33" spans="1:17">
      <c r="A33" s="1">
        <v>2017</v>
      </c>
      <c r="B33" s="1" t="s">
        <v>479</v>
      </c>
      <c r="C33" s="1" t="str">
        <f t="shared" si="0"/>
        <v>원교 라-40</v>
      </c>
      <c r="D33" s="1" t="str">
        <f t="shared" si="1"/>
        <v>Alden x Mario</v>
      </c>
      <c r="E33" s="1" t="s">
        <v>15</v>
      </c>
      <c r="F33" s="19" t="s">
        <v>252</v>
      </c>
      <c r="G33" s="19" t="s">
        <v>256</v>
      </c>
      <c r="H33" s="19" t="s">
        <v>212</v>
      </c>
      <c r="I33" s="1" t="s">
        <v>24</v>
      </c>
      <c r="J33" s="1" t="s">
        <v>31</v>
      </c>
      <c r="K33" s="1" t="s">
        <v>31</v>
      </c>
      <c r="L33" s="1" t="s">
        <v>476</v>
      </c>
      <c r="M33" s="21">
        <f t="shared" si="2"/>
        <v>42843</v>
      </c>
      <c r="N33" s="21">
        <f t="shared" si="3"/>
        <v>42883</v>
      </c>
      <c r="O33" s="21">
        <f t="shared" si="4"/>
        <v>42972</v>
      </c>
      <c r="P33" s="1">
        <f t="shared" si="5"/>
        <v>129</v>
      </c>
      <c r="Q33" s="1">
        <f t="shared" si="6"/>
        <v>89</v>
      </c>
    </row>
    <row r="34" spans="1:17">
      <c r="A34" s="1">
        <v>2017</v>
      </c>
      <c r="B34" s="1" t="s">
        <v>479</v>
      </c>
      <c r="C34" s="1" t="str">
        <f t="shared" si="0"/>
        <v>원교 라-40</v>
      </c>
      <c r="D34" s="1" t="str">
        <f t="shared" si="1"/>
        <v>Alden x Mario</v>
      </c>
      <c r="E34" s="1" t="s">
        <v>16</v>
      </c>
      <c r="F34" s="19" t="s">
        <v>210</v>
      </c>
      <c r="G34" s="19" t="s">
        <v>256</v>
      </c>
      <c r="H34" s="19" t="s">
        <v>422</v>
      </c>
      <c r="I34" s="1" t="s">
        <v>59</v>
      </c>
      <c r="J34" s="1" t="s">
        <v>24</v>
      </c>
      <c r="K34" s="1" t="s">
        <v>24</v>
      </c>
      <c r="L34" s="1" t="s">
        <v>477</v>
      </c>
      <c r="M34" s="21">
        <f t="shared" si="2"/>
        <v>42837</v>
      </c>
      <c r="N34" s="21">
        <f t="shared" si="3"/>
        <v>42883</v>
      </c>
      <c r="O34" s="21">
        <f t="shared" si="4"/>
        <v>42984</v>
      </c>
      <c r="P34" s="1">
        <f t="shared" si="5"/>
        <v>147</v>
      </c>
      <c r="Q34" s="1">
        <f t="shared" si="6"/>
        <v>101</v>
      </c>
    </row>
    <row r="35" spans="1:17">
      <c r="A35" s="1">
        <v>2017</v>
      </c>
      <c r="B35" s="1" t="s">
        <v>479</v>
      </c>
      <c r="C35" s="1" t="str">
        <f t="shared" si="0"/>
        <v>원교 라-40</v>
      </c>
      <c r="D35" s="1" t="str">
        <f t="shared" si="1"/>
        <v>Alden x Mario</v>
      </c>
      <c r="E35" s="1" t="s">
        <v>17</v>
      </c>
      <c r="F35" s="19" t="s">
        <v>229</v>
      </c>
      <c r="G35" s="19" t="s">
        <v>226</v>
      </c>
      <c r="H35" s="19" t="s">
        <v>337</v>
      </c>
      <c r="I35" s="1" t="s">
        <v>31</v>
      </c>
      <c r="J35" s="1" t="s">
        <v>31</v>
      </c>
      <c r="K35" s="1" t="s">
        <v>31</v>
      </c>
      <c r="L35" s="1" t="s">
        <v>461</v>
      </c>
      <c r="M35" s="21">
        <f t="shared" si="2"/>
        <v>42832</v>
      </c>
      <c r="N35" s="21">
        <f t="shared" si="3"/>
        <v>42879</v>
      </c>
      <c r="O35" s="21">
        <f t="shared" si="4"/>
        <v>42983</v>
      </c>
      <c r="P35" s="1">
        <f t="shared" si="5"/>
        <v>151</v>
      </c>
      <c r="Q35" s="1">
        <f t="shared" si="6"/>
        <v>104</v>
      </c>
    </row>
    <row r="36" spans="1:17">
      <c r="A36" s="1">
        <v>2017</v>
      </c>
      <c r="B36" s="1" t="s">
        <v>479</v>
      </c>
      <c r="C36" s="1" t="str">
        <f t="shared" si="0"/>
        <v>원교 라-40</v>
      </c>
      <c r="D36" s="1" t="str">
        <f t="shared" si="1"/>
        <v>Alden x Mario</v>
      </c>
      <c r="E36" s="1" t="s">
        <v>19</v>
      </c>
      <c r="F36" s="19" t="s">
        <v>229</v>
      </c>
      <c r="G36" s="19" t="s">
        <v>250</v>
      </c>
      <c r="I36" s="1" t="s">
        <v>24</v>
      </c>
      <c r="J36" s="1" t="s">
        <v>24</v>
      </c>
      <c r="K36" s="1" t="s">
        <v>59</v>
      </c>
      <c r="L36" s="1" t="s">
        <v>478</v>
      </c>
      <c r="M36" s="21">
        <f t="shared" si="2"/>
        <v>42832</v>
      </c>
      <c r="N36" s="21">
        <f t="shared" si="3"/>
        <v>42877</v>
      </c>
      <c r="O36" s="21" t="e">
        <f t="shared" si="4"/>
        <v>#VALUE!</v>
      </c>
      <c r="P36" s="1" t="e">
        <f t="shared" si="5"/>
        <v>#VALUE!</v>
      </c>
      <c r="Q36" s="1" t="e">
        <f t="shared" si="6"/>
        <v>#VALUE!</v>
      </c>
    </row>
    <row r="37" spans="1:17">
      <c r="A37" s="1">
        <v>2017</v>
      </c>
      <c r="B37" s="1" t="s">
        <v>482</v>
      </c>
      <c r="C37" s="1" t="str">
        <f t="shared" si="0"/>
        <v>원교 라-41</v>
      </c>
      <c r="D37" s="1" t="str">
        <f t="shared" si="1"/>
        <v xml:space="preserve"> 김포대과변이 x Honey Black</v>
      </c>
      <c r="E37" s="1" t="s">
        <v>12</v>
      </c>
      <c r="F37" s="19" t="s">
        <v>205</v>
      </c>
      <c r="G37" s="19" t="s">
        <v>250</v>
      </c>
      <c r="H37" s="19" t="s">
        <v>294</v>
      </c>
      <c r="I37" s="1" t="s">
        <v>59</v>
      </c>
      <c r="J37" s="1" t="s">
        <v>24</v>
      </c>
      <c r="K37" s="1" t="s">
        <v>24</v>
      </c>
      <c r="M37" s="21">
        <f t="shared" si="2"/>
        <v>42835</v>
      </c>
      <c r="N37" s="21">
        <f t="shared" si="3"/>
        <v>42877</v>
      </c>
      <c r="O37" s="21">
        <f t="shared" si="4"/>
        <v>42970</v>
      </c>
      <c r="P37" s="1">
        <f t="shared" si="5"/>
        <v>135</v>
      </c>
      <c r="Q37" s="1">
        <f t="shared" si="6"/>
        <v>93</v>
      </c>
    </row>
    <row r="38" spans="1:17">
      <c r="A38" s="1">
        <v>2017</v>
      </c>
      <c r="B38" s="1" t="s">
        <v>482</v>
      </c>
      <c r="C38" s="1" t="str">
        <f t="shared" si="0"/>
        <v>원교 라-41</v>
      </c>
      <c r="D38" s="1" t="str">
        <f t="shared" si="1"/>
        <v xml:space="preserve"> 김포대과변이 x Honey Black</v>
      </c>
      <c r="E38" s="1" t="s">
        <v>13</v>
      </c>
      <c r="F38" s="19" t="s">
        <v>195</v>
      </c>
      <c r="G38" s="19" t="s">
        <v>237</v>
      </c>
      <c r="H38" s="19" t="s">
        <v>227</v>
      </c>
      <c r="I38" s="1" t="s">
        <v>24</v>
      </c>
      <c r="J38" s="1" t="s">
        <v>24</v>
      </c>
      <c r="K38" s="1" t="s">
        <v>24</v>
      </c>
      <c r="M38" s="21">
        <f t="shared" si="2"/>
        <v>42842</v>
      </c>
      <c r="N38" s="21">
        <f t="shared" si="3"/>
        <v>42875</v>
      </c>
      <c r="O38" s="21">
        <f t="shared" si="4"/>
        <v>42968</v>
      </c>
      <c r="P38" s="1">
        <f t="shared" si="5"/>
        <v>126</v>
      </c>
      <c r="Q38" s="1">
        <f t="shared" si="6"/>
        <v>93</v>
      </c>
    </row>
    <row r="39" spans="1:17">
      <c r="A39" s="1">
        <v>2017</v>
      </c>
      <c r="B39" s="1" t="s">
        <v>481</v>
      </c>
      <c r="C39" s="1" t="str">
        <f t="shared" si="0"/>
        <v>원교 라-41</v>
      </c>
      <c r="D39" s="1" t="str">
        <f t="shared" si="1"/>
        <v xml:space="preserve"> 김포대과변이 x Honey Black</v>
      </c>
      <c r="E39" s="1" t="s">
        <v>14</v>
      </c>
      <c r="F39" s="19" t="s">
        <v>195</v>
      </c>
      <c r="G39" s="19" t="s">
        <v>237</v>
      </c>
      <c r="H39" s="19" t="s">
        <v>298</v>
      </c>
      <c r="I39" s="1" t="s">
        <v>24</v>
      </c>
      <c r="J39" s="1" t="s">
        <v>31</v>
      </c>
      <c r="K39" s="1" t="s">
        <v>31</v>
      </c>
      <c r="L39" s="1" t="s">
        <v>365</v>
      </c>
      <c r="M39" s="21">
        <f t="shared" si="2"/>
        <v>42842</v>
      </c>
      <c r="N39" s="21">
        <f t="shared" si="3"/>
        <v>42875</v>
      </c>
      <c r="O39" s="21">
        <f t="shared" si="4"/>
        <v>42973</v>
      </c>
      <c r="P39" s="1">
        <f t="shared" si="5"/>
        <v>131</v>
      </c>
      <c r="Q39" s="1">
        <f t="shared" si="6"/>
        <v>98</v>
      </c>
    </row>
    <row r="40" spans="1:17">
      <c r="A40" s="1">
        <v>2017</v>
      </c>
      <c r="B40" s="1" t="s">
        <v>481</v>
      </c>
      <c r="C40" s="1" t="str">
        <f t="shared" si="0"/>
        <v>원교 라-41</v>
      </c>
      <c r="D40" s="1" t="str">
        <f t="shared" si="1"/>
        <v xml:space="preserve"> 김포대과변이 x Honey Black</v>
      </c>
      <c r="E40" s="1" t="s">
        <v>15</v>
      </c>
      <c r="F40" s="19" t="s">
        <v>190</v>
      </c>
      <c r="G40" s="19" t="s">
        <v>256</v>
      </c>
      <c r="H40" s="19" t="s">
        <v>241</v>
      </c>
      <c r="I40" s="1" t="s">
        <v>31</v>
      </c>
      <c r="J40" s="1" t="s">
        <v>31</v>
      </c>
      <c r="K40" s="1" t="s">
        <v>31</v>
      </c>
      <c r="L40" s="1" t="s">
        <v>365</v>
      </c>
      <c r="M40" s="21">
        <f t="shared" si="2"/>
        <v>42841</v>
      </c>
      <c r="N40" s="21">
        <f t="shared" si="3"/>
        <v>42883</v>
      </c>
      <c r="O40" s="21">
        <f t="shared" si="4"/>
        <v>42971</v>
      </c>
      <c r="P40" s="1">
        <f t="shared" si="5"/>
        <v>130</v>
      </c>
      <c r="Q40" s="1">
        <f t="shared" si="6"/>
        <v>88</v>
      </c>
    </row>
    <row r="41" spans="1:17">
      <c r="A41" s="1">
        <v>2017</v>
      </c>
      <c r="B41" s="1" t="s">
        <v>481</v>
      </c>
      <c r="C41" s="1" t="str">
        <f t="shared" si="0"/>
        <v>원교 라-41</v>
      </c>
      <c r="D41" s="1" t="str">
        <f t="shared" si="1"/>
        <v xml:space="preserve"> 김포대과변이 x Honey Black</v>
      </c>
      <c r="E41" s="1" t="s">
        <v>16</v>
      </c>
      <c r="F41" s="19" t="s">
        <v>190</v>
      </c>
      <c r="G41" s="19" t="s">
        <v>256</v>
      </c>
      <c r="H41" s="19" t="s">
        <v>417</v>
      </c>
      <c r="I41" s="1" t="s">
        <v>24</v>
      </c>
      <c r="J41" s="1" t="s">
        <v>31</v>
      </c>
      <c r="K41" s="1" t="s">
        <v>24</v>
      </c>
      <c r="M41" s="21">
        <f t="shared" si="2"/>
        <v>42841</v>
      </c>
      <c r="N41" s="21">
        <f t="shared" si="3"/>
        <v>42883</v>
      </c>
      <c r="O41" s="21">
        <f t="shared" si="4"/>
        <v>42982</v>
      </c>
      <c r="P41" s="1">
        <f t="shared" si="5"/>
        <v>141</v>
      </c>
      <c r="Q41" s="1">
        <f t="shared" si="6"/>
        <v>99</v>
      </c>
    </row>
    <row r="42" spans="1:17">
      <c r="A42" s="1">
        <v>2017</v>
      </c>
      <c r="B42" s="1" t="s">
        <v>481</v>
      </c>
      <c r="C42" s="1" t="str">
        <f t="shared" si="0"/>
        <v>원교 라-41</v>
      </c>
      <c r="D42" s="1" t="str">
        <f t="shared" si="1"/>
        <v xml:space="preserve"> 김포대과변이 x Honey Black</v>
      </c>
      <c r="E42" s="1" t="s">
        <v>17</v>
      </c>
      <c r="F42" s="19" t="s">
        <v>218</v>
      </c>
      <c r="G42" s="19" t="s">
        <v>198</v>
      </c>
      <c r="H42" s="19" t="s">
        <v>298</v>
      </c>
      <c r="I42" s="1" t="s">
        <v>24</v>
      </c>
      <c r="J42" s="1" t="s">
        <v>31</v>
      </c>
      <c r="K42" s="1" t="s">
        <v>24</v>
      </c>
      <c r="M42" s="21">
        <f t="shared" si="2"/>
        <v>42833</v>
      </c>
      <c r="N42" s="21">
        <f t="shared" si="3"/>
        <v>42878</v>
      </c>
      <c r="O42" s="21">
        <f t="shared" si="4"/>
        <v>42973</v>
      </c>
      <c r="P42" s="1">
        <f t="shared" si="5"/>
        <v>140</v>
      </c>
      <c r="Q42" s="1">
        <f t="shared" si="6"/>
        <v>95</v>
      </c>
    </row>
    <row r="43" spans="1:17">
      <c r="A43" s="1">
        <v>2017</v>
      </c>
      <c r="B43" s="1" t="s">
        <v>481</v>
      </c>
      <c r="C43" s="1" t="str">
        <f t="shared" si="0"/>
        <v>원교 라-41</v>
      </c>
      <c r="D43" s="1" t="str">
        <f t="shared" si="1"/>
        <v xml:space="preserve"> 김포대과변이 x Honey Black</v>
      </c>
      <c r="E43" s="1" t="s">
        <v>19</v>
      </c>
      <c r="F43" s="19" t="s">
        <v>218</v>
      </c>
      <c r="G43" s="19" t="s">
        <v>407</v>
      </c>
      <c r="H43" s="19" t="s">
        <v>213</v>
      </c>
      <c r="I43" s="1" t="s">
        <v>24</v>
      </c>
      <c r="J43" s="1" t="s">
        <v>24</v>
      </c>
      <c r="K43" s="1" t="s">
        <v>59</v>
      </c>
      <c r="L43" s="1" t="s">
        <v>365</v>
      </c>
      <c r="M43" s="21">
        <f t="shared" si="2"/>
        <v>42833</v>
      </c>
      <c r="N43" s="21">
        <f t="shared" si="3"/>
        <v>42868</v>
      </c>
      <c r="O43" s="21">
        <f t="shared" si="4"/>
        <v>42978</v>
      </c>
      <c r="P43" s="1">
        <f t="shared" si="5"/>
        <v>145</v>
      </c>
      <c r="Q43" s="1">
        <f t="shared" si="6"/>
        <v>110</v>
      </c>
    </row>
    <row r="44" spans="1:17">
      <c r="A44" s="1">
        <v>2017</v>
      </c>
      <c r="B44" s="1" t="s">
        <v>486</v>
      </c>
      <c r="C44" s="1" t="str">
        <f t="shared" si="0"/>
        <v>원교 라-42</v>
      </c>
      <c r="D44" s="1" t="str">
        <f t="shared" si="1"/>
        <v>Steuben x Golden Muscat</v>
      </c>
      <c r="E44" s="1" t="s">
        <v>12</v>
      </c>
      <c r="F44" s="19" t="s">
        <v>199</v>
      </c>
      <c r="G44" s="19" t="s">
        <v>234</v>
      </c>
      <c r="H44" s="19" t="s">
        <v>422</v>
      </c>
      <c r="I44" s="1" t="s">
        <v>31</v>
      </c>
      <c r="J44" s="1" t="s">
        <v>24</v>
      </c>
      <c r="K44" s="1" t="s">
        <v>24</v>
      </c>
      <c r="M44" s="21">
        <f t="shared" si="2"/>
        <v>42839</v>
      </c>
      <c r="N44" s="21">
        <f t="shared" si="3"/>
        <v>42881</v>
      </c>
      <c r="O44" s="21">
        <f t="shared" si="4"/>
        <v>42984</v>
      </c>
      <c r="P44" s="1">
        <f t="shared" si="5"/>
        <v>145</v>
      </c>
      <c r="Q44" s="1">
        <f t="shared" si="6"/>
        <v>103</v>
      </c>
    </row>
    <row r="45" spans="1:17">
      <c r="A45" s="1">
        <v>2017</v>
      </c>
      <c r="B45" s="1" t="s">
        <v>486</v>
      </c>
      <c r="C45" s="1" t="str">
        <f t="shared" si="0"/>
        <v>원교 라-42</v>
      </c>
      <c r="D45" s="1" t="str">
        <f t="shared" si="1"/>
        <v>Steuben x Golden Muscat</v>
      </c>
      <c r="E45" s="1" t="s">
        <v>13</v>
      </c>
      <c r="F45" s="19" t="s">
        <v>190</v>
      </c>
      <c r="G45" s="19" t="s">
        <v>256</v>
      </c>
      <c r="H45" s="19" t="s">
        <v>484</v>
      </c>
      <c r="I45" s="1" t="s">
        <v>24</v>
      </c>
      <c r="J45" s="1" t="s">
        <v>24</v>
      </c>
      <c r="K45" s="1" t="s">
        <v>31</v>
      </c>
      <c r="M45" s="21">
        <f t="shared" si="2"/>
        <v>42841</v>
      </c>
      <c r="N45" s="21">
        <f t="shared" si="3"/>
        <v>42883</v>
      </c>
      <c r="O45" s="21">
        <f t="shared" si="4"/>
        <v>42981</v>
      </c>
      <c r="P45" s="1">
        <f t="shared" si="5"/>
        <v>140</v>
      </c>
      <c r="Q45" s="1">
        <f t="shared" si="6"/>
        <v>98</v>
      </c>
    </row>
    <row r="46" spans="1:17">
      <c r="A46" s="1">
        <v>2017</v>
      </c>
      <c r="B46" s="1" t="s">
        <v>485</v>
      </c>
      <c r="C46" s="1" t="str">
        <f t="shared" si="0"/>
        <v>원교 라-42</v>
      </c>
      <c r="D46" s="1" t="str">
        <f t="shared" si="1"/>
        <v>Steuben x Golden Muscat</v>
      </c>
      <c r="E46" s="1" t="s">
        <v>14</v>
      </c>
      <c r="F46" s="19" t="s">
        <v>190</v>
      </c>
      <c r="G46" s="19" t="s">
        <v>200</v>
      </c>
      <c r="H46" s="19" t="s">
        <v>217</v>
      </c>
      <c r="I46" s="1" t="s">
        <v>31</v>
      </c>
      <c r="J46" s="1" t="s">
        <v>31</v>
      </c>
      <c r="K46" s="1" t="s">
        <v>31</v>
      </c>
      <c r="L46" s="1" t="s">
        <v>365</v>
      </c>
      <c r="M46" s="21">
        <f t="shared" si="2"/>
        <v>42841</v>
      </c>
      <c r="N46" s="21">
        <f t="shared" si="3"/>
        <v>42882</v>
      </c>
      <c r="O46" s="21">
        <f t="shared" si="4"/>
        <v>42976</v>
      </c>
      <c r="P46" s="1">
        <f t="shared" si="5"/>
        <v>135</v>
      </c>
      <c r="Q46" s="1">
        <f t="shared" si="6"/>
        <v>94</v>
      </c>
    </row>
    <row r="47" spans="1:17">
      <c r="A47" s="1">
        <v>2017</v>
      </c>
      <c r="B47" s="1" t="s">
        <v>485</v>
      </c>
      <c r="C47" s="1" t="str">
        <f t="shared" si="0"/>
        <v>원교 라-42</v>
      </c>
      <c r="D47" s="1" t="str">
        <f t="shared" si="1"/>
        <v>Steuben x Golden Muscat</v>
      </c>
      <c r="E47" s="1" t="s">
        <v>15</v>
      </c>
      <c r="F47" s="19" t="s">
        <v>193</v>
      </c>
      <c r="G47" s="19" t="s">
        <v>232</v>
      </c>
      <c r="H47" s="19" t="s">
        <v>268</v>
      </c>
      <c r="I47" s="1" t="s">
        <v>24</v>
      </c>
      <c r="J47" s="1" t="s">
        <v>31</v>
      </c>
      <c r="K47" s="1" t="s">
        <v>325</v>
      </c>
      <c r="M47" s="21">
        <f t="shared" si="2"/>
        <v>42844</v>
      </c>
      <c r="N47" s="21">
        <f t="shared" si="3"/>
        <v>42888</v>
      </c>
      <c r="O47" s="21">
        <f t="shared" si="4"/>
        <v>43004</v>
      </c>
      <c r="P47" s="1">
        <f t="shared" si="5"/>
        <v>160</v>
      </c>
      <c r="Q47" s="1">
        <f t="shared" si="6"/>
        <v>116</v>
      </c>
    </row>
    <row r="48" spans="1:17">
      <c r="A48" s="1">
        <v>2017</v>
      </c>
      <c r="B48" s="1" t="s">
        <v>485</v>
      </c>
      <c r="C48" s="1" t="str">
        <f t="shared" si="0"/>
        <v>원교 라-42</v>
      </c>
      <c r="D48" s="1" t="str">
        <f t="shared" si="1"/>
        <v>Steuben x Golden Muscat</v>
      </c>
      <c r="E48" s="1" t="s">
        <v>16</v>
      </c>
      <c r="F48" s="19" t="s">
        <v>252</v>
      </c>
      <c r="G48" s="19" t="s">
        <v>191</v>
      </c>
      <c r="H48" s="19" t="s">
        <v>233</v>
      </c>
      <c r="I48" s="1" t="s">
        <v>24</v>
      </c>
      <c r="J48" s="1" t="s">
        <v>24</v>
      </c>
      <c r="K48" s="1" t="s">
        <v>24</v>
      </c>
      <c r="L48" s="1" t="s">
        <v>477</v>
      </c>
      <c r="M48" s="21">
        <f t="shared" si="2"/>
        <v>42843</v>
      </c>
      <c r="N48" s="21">
        <f t="shared" si="3"/>
        <v>42886</v>
      </c>
      <c r="O48" s="21">
        <f t="shared" si="4"/>
        <v>42990</v>
      </c>
      <c r="P48" s="1">
        <f t="shared" si="5"/>
        <v>147</v>
      </c>
      <c r="Q48" s="1">
        <f t="shared" si="6"/>
        <v>104</v>
      </c>
    </row>
    <row r="49" spans="1:17">
      <c r="A49" s="1">
        <v>2017</v>
      </c>
      <c r="B49" s="1" t="s">
        <v>485</v>
      </c>
      <c r="C49" s="1" t="str">
        <f t="shared" si="0"/>
        <v>원교 라-42</v>
      </c>
      <c r="D49" s="1" t="str">
        <f t="shared" si="1"/>
        <v>Steuben x Golden Muscat</v>
      </c>
      <c r="E49" s="1" t="s">
        <v>17</v>
      </c>
      <c r="F49" s="19" t="s">
        <v>259</v>
      </c>
      <c r="G49" s="19" t="s">
        <v>234</v>
      </c>
      <c r="H49" s="19" t="s">
        <v>300</v>
      </c>
      <c r="I49" s="1" t="s">
        <v>31</v>
      </c>
      <c r="J49" s="1" t="s">
        <v>31</v>
      </c>
      <c r="K49" s="1" t="s">
        <v>31</v>
      </c>
      <c r="L49" s="1" t="s">
        <v>443</v>
      </c>
      <c r="M49" s="21">
        <f t="shared" si="2"/>
        <v>42834</v>
      </c>
      <c r="N49" s="21">
        <f t="shared" si="3"/>
        <v>42881</v>
      </c>
      <c r="O49" s="21">
        <f t="shared" si="4"/>
        <v>42994</v>
      </c>
      <c r="P49" s="1">
        <f t="shared" si="5"/>
        <v>160</v>
      </c>
      <c r="Q49" s="1">
        <f t="shared" si="6"/>
        <v>113</v>
      </c>
    </row>
    <row r="50" spans="1:17">
      <c r="A50" s="1">
        <v>2017</v>
      </c>
      <c r="B50" s="1" t="s">
        <v>485</v>
      </c>
      <c r="C50" s="1" t="str">
        <f t="shared" si="0"/>
        <v>원교 라-42</v>
      </c>
      <c r="D50" s="1" t="str">
        <f t="shared" si="1"/>
        <v>Steuben x Golden Muscat</v>
      </c>
      <c r="E50" s="1" t="s">
        <v>19</v>
      </c>
      <c r="F50" s="19" t="s">
        <v>229</v>
      </c>
      <c r="I50" s="1" t="s">
        <v>24</v>
      </c>
      <c r="J50" s="1" t="s">
        <v>24</v>
      </c>
      <c r="K50" s="1" t="s">
        <v>59</v>
      </c>
      <c r="L50" s="1" t="s">
        <v>483</v>
      </c>
      <c r="M50" s="21">
        <f t="shared" si="2"/>
        <v>42832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2017</v>
      </c>
      <c r="B51" s="1" t="s">
        <v>488</v>
      </c>
      <c r="C51" s="1" t="str">
        <f t="shared" si="0"/>
        <v>원교 라-43</v>
      </c>
      <c r="D51" s="1" t="str">
        <f t="shared" si="1"/>
        <v>Tano Red x 새단</v>
      </c>
      <c r="E51" s="1" t="s">
        <v>12</v>
      </c>
      <c r="F51" s="19" t="s">
        <v>199</v>
      </c>
      <c r="G51" s="19" t="s">
        <v>198</v>
      </c>
      <c r="H51" s="19" t="s">
        <v>288</v>
      </c>
      <c r="I51" s="1" t="s">
        <v>31</v>
      </c>
      <c r="J51" s="1" t="s">
        <v>31</v>
      </c>
      <c r="K51" s="1" t="s">
        <v>24</v>
      </c>
      <c r="M51" s="21">
        <f t="shared" si="2"/>
        <v>42839</v>
      </c>
      <c r="N51" s="21">
        <f t="shared" si="3"/>
        <v>42878</v>
      </c>
      <c r="O51" s="21">
        <f t="shared" si="4"/>
        <v>42997</v>
      </c>
      <c r="P51" s="1">
        <f t="shared" si="5"/>
        <v>158</v>
      </c>
      <c r="Q51" s="1">
        <f t="shared" si="6"/>
        <v>119</v>
      </c>
    </row>
    <row r="52" spans="1:17">
      <c r="A52" s="1">
        <v>2017</v>
      </c>
      <c r="B52" s="1" t="s">
        <v>488</v>
      </c>
      <c r="C52" s="1" t="str">
        <f t="shared" si="0"/>
        <v>원교 라-43</v>
      </c>
      <c r="D52" s="1" t="str">
        <f t="shared" si="1"/>
        <v>Tano Red x 새단</v>
      </c>
      <c r="E52" s="1" t="s">
        <v>13</v>
      </c>
      <c r="F52" s="19" t="s">
        <v>190</v>
      </c>
      <c r="G52" s="19" t="s">
        <v>198</v>
      </c>
      <c r="H52" s="19" t="s">
        <v>484</v>
      </c>
      <c r="I52" s="1" t="s">
        <v>24</v>
      </c>
      <c r="J52" s="1" t="s">
        <v>24</v>
      </c>
      <c r="K52" s="1" t="s">
        <v>31</v>
      </c>
      <c r="M52" s="21">
        <f t="shared" si="2"/>
        <v>42841</v>
      </c>
      <c r="N52" s="21">
        <f t="shared" si="3"/>
        <v>42878</v>
      </c>
      <c r="O52" s="21">
        <f t="shared" si="4"/>
        <v>42981</v>
      </c>
      <c r="P52" s="1">
        <f t="shared" si="5"/>
        <v>140</v>
      </c>
      <c r="Q52" s="1">
        <f t="shared" si="6"/>
        <v>103</v>
      </c>
    </row>
    <row r="53" spans="1:17">
      <c r="A53" s="1">
        <v>2017</v>
      </c>
      <c r="B53" s="1" t="s">
        <v>487</v>
      </c>
      <c r="C53" s="1" t="str">
        <f t="shared" si="0"/>
        <v>원교 라-43</v>
      </c>
      <c r="D53" s="1" t="str">
        <f t="shared" si="1"/>
        <v>Tano Red x 새단</v>
      </c>
      <c r="E53" s="1" t="s">
        <v>14</v>
      </c>
      <c r="F53" s="19" t="s">
        <v>190</v>
      </c>
      <c r="G53" s="19" t="s">
        <v>198</v>
      </c>
      <c r="H53" s="19" t="s">
        <v>213</v>
      </c>
      <c r="I53" s="1" t="s">
        <v>24</v>
      </c>
      <c r="J53" s="1" t="s">
        <v>31</v>
      </c>
      <c r="K53" s="1" t="s">
        <v>31</v>
      </c>
      <c r="L53" s="1" t="s">
        <v>489</v>
      </c>
      <c r="M53" s="21">
        <f t="shared" si="2"/>
        <v>42841</v>
      </c>
      <c r="N53" s="21">
        <f t="shared" si="3"/>
        <v>42878</v>
      </c>
      <c r="O53" s="21">
        <f t="shared" si="4"/>
        <v>42978</v>
      </c>
      <c r="P53" s="1">
        <f t="shared" si="5"/>
        <v>137</v>
      </c>
      <c r="Q53" s="1">
        <f t="shared" si="6"/>
        <v>100</v>
      </c>
    </row>
    <row r="54" spans="1:17">
      <c r="A54" s="1">
        <v>2017</v>
      </c>
      <c r="B54" s="1" t="s">
        <v>487</v>
      </c>
      <c r="C54" s="1" t="str">
        <f t="shared" si="0"/>
        <v>원교 라-43</v>
      </c>
      <c r="D54" s="1" t="str">
        <f t="shared" si="1"/>
        <v>Tano Red x 새단</v>
      </c>
      <c r="E54" s="1" t="s">
        <v>15</v>
      </c>
      <c r="F54" s="19" t="s">
        <v>252</v>
      </c>
      <c r="G54" s="19" t="s">
        <v>206</v>
      </c>
      <c r="H54" s="19" t="s">
        <v>233</v>
      </c>
      <c r="I54" s="1" t="s">
        <v>31</v>
      </c>
      <c r="J54" s="1" t="s">
        <v>31</v>
      </c>
      <c r="K54" s="1" t="s">
        <v>31</v>
      </c>
      <c r="M54" s="21">
        <f t="shared" si="2"/>
        <v>42843</v>
      </c>
      <c r="N54" s="21">
        <f t="shared" si="3"/>
        <v>42885</v>
      </c>
      <c r="O54" s="21">
        <f t="shared" si="4"/>
        <v>42990</v>
      </c>
      <c r="P54" s="1">
        <f t="shared" si="5"/>
        <v>147</v>
      </c>
      <c r="Q54" s="1">
        <f t="shared" si="6"/>
        <v>105</v>
      </c>
    </row>
    <row r="55" spans="1:17">
      <c r="A55" s="1">
        <v>2017</v>
      </c>
      <c r="B55" s="1" t="s">
        <v>487</v>
      </c>
      <c r="C55" s="1" t="str">
        <f t="shared" si="0"/>
        <v>원교 라-43</v>
      </c>
      <c r="D55" s="1" t="str">
        <f t="shared" si="1"/>
        <v>Tano Red x 새단</v>
      </c>
      <c r="E55" s="1" t="s">
        <v>16</v>
      </c>
      <c r="F55" s="19" t="s">
        <v>195</v>
      </c>
      <c r="G55" s="19" t="s">
        <v>200</v>
      </c>
      <c r="H55" s="19" t="s">
        <v>258</v>
      </c>
      <c r="I55" s="1" t="s">
        <v>24</v>
      </c>
      <c r="J55" s="1" t="s">
        <v>24</v>
      </c>
      <c r="K55" s="1" t="s">
        <v>24</v>
      </c>
      <c r="M55" s="21">
        <f t="shared" si="2"/>
        <v>42842</v>
      </c>
      <c r="N55" s="21">
        <f t="shared" si="3"/>
        <v>42882</v>
      </c>
      <c r="O55" s="21">
        <f t="shared" si="4"/>
        <v>43006</v>
      </c>
      <c r="P55" s="1">
        <f t="shared" si="5"/>
        <v>164</v>
      </c>
      <c r="Q55" s="1">
        <f t="shared" si="6"/>
        <v>124</v>
      </c>
    </row>
    <row r="56" spans="1:17">
      <c r="A56" s="1">
        <v>2017</v>
      </c>
      <c r="B56" s="1" t="s">
        <v>487</v>
      </c>
      <c r="C56" s="1" t="str">
        <f t="shared" si="0"/>
        <v>원교 라-43</v>
      </c>
      <c r="D56" s="1" t="str">
        <f t="shared" si="1"/>
        <v>Tano Red x 새단</v>
      </c>
      <c r="E56" s="1" t="s">
        <v>17</v>
      </c>
      <c r="F56" s="19" t="s">
        <v>229</v>
      </c>
      <c r="G56" s="19" t="s">
        <v>198</v>
      </c>
      <c r="H56" s="19" t="s">
        <v>186</v>
      </c>
      <c r="I56" s="1" t="s">
        <v>31</v>
      </c>
      <c r="J56" s="1" t="s">
        <v>31</v>
      </c>
      <c r="K56" s="1" t="s">
        <v>31</v>
      </c>
      <c r="M56" s="21">
        <f t="shared" si="2"/>
        <v>42832</v>
      </c>
      <c r="N56" s="21">
        <f t="shared" si="3"/>
        <v>42878</v>
      </c>
      <c r="O56" s="21">
        <f t="shared" si="4"/>
        <v>42993</v>
      </c>
      <c r="P56" s="1">
        <f t="shared" si="5"/>
        <v>161</v>
      </c>
      <c r="Q56" s="1">
        <f t="shared" si="6"/>
        <v>115</v>
      </c>
    </row>
    <row r="57" spans="1:17">
      <c r="A57" s="1">
        <v>2017</v>
      </c>
      <c r="B57" s="1" t="s">
        <v>487</v>
      </c>
      <c r="C57" s="1" t="str">
        <f t="shared" si="0"/>
        <v>원교 라-43</v>
      </c>
      <c r="D57" s="1" t="str">
        <f t="shared" si="1"/>
        <v>Tano Red x 새단</v>
      </c>
      <c r="E57" s="1" t="s">
        <v>19</v>
      </c>
      <c r="F57" s="19" t="s">
        <v>218</v>
      </c>
      <c r="G57" s="19" t="s">
        <v>407</v>
      </c>
      <c r="H57" s="19" t="s">
        <v>288</v>
      </c>
      <c r="I57" s="1" t="s">
        <v>24</v>
      </c>
      <c r="J57" s="1" t="s">
        <v>24</v>
      </c>
      <c r="K57" s="1" t="s">
        <v>24</v>
      </c>
      <c r="M57" s="21">
        <f t="shared" si="2"/>
        <v>42833</v>
      </c>
      <c r="N57" s="21">
        <f t="shared" si="3"/>
        <v>42868</v>
      </c>
      <c r="O57" s="21">
        <f t="shared" si="4"/>
        <v>42997</v>
      </c>
      <c r="P57" s="1">
        <f t="shared" si="5"/>
        <v>164</v>
      </c>
      <c r="Q57" s="1">
        <f t="shared" si="6"/>
        <v>129</v>
      </c>
    </row>
    <row r="58" spans="1:17">
      <c r="A58" s="1">
        <v>2017</v>
      </c>
      <c r="B58" s="1" t="s">
        <v>491</v>
      </c>
      <c r="C58" s="1" t="str">
        <f t="shared" si="0"/>
        <v>원교 라-45</v>
      </c>
      <c r="D58" s="1" t="str">
        <f t="shared" si="1"/>
        <v>갑비로 x 캠벨얼리</v>
      </c>
      <c r="E58" s="1" t="s">
        <v>12</v>
      </c>
      <c r="F58" s="19" t="s">
        <v>199</v>
      </c>
      <c r="G58" s="19" t="s">
        <v>203</v>
      </c>
      <c r="H58" s="19" t="s">
        <v>294</v>
      </c>
      <c r="I58" s="1" t="s">
        <v>24</v>
      </c>
      <c r="J58" s="1" t="s">
        <v>24</v>
      </c>
      <c r="K58" s="1" t="s">
        <v>24</v>
      </c>
      <c r="M58" s="21">
        <f t="shared" si="2"/>
        <v>42839</v>
      </c>
      <c r="N58" s="21">
        <f t="shared" si="3"/>
        <v>42880</v>
      </c>
      <c r="O58" s="21">
        <f t="shared" si="4"/>
        <v>42970</v>
      </c>
      <c r="P58" s="1">
        <f t="shared" si="5"/>
        <v>131</v>
      </c>
      <c r="Q58" s="1">
        <f t="shared" si="6"/>
        <v>90</v>
      </c>
    </row>
    <row r="59" spans="1:17">
      <c r="A59" s="1">
        <v>2017</v>
      </c>
      <c r="B59" s="1" t="s">
        <v>491</v>
      </c>
      <c r="C59" s="1" t="str">
        <f t="shared" si="0"/>
        <v>원교 라-45</v>
      </c>
      <c r="D59" s="1" t="str">
        <f t="shared" si="1"/>
        <v>갑비로 x 캠벨얼리</v>
      </c>
      <c r="E59" s="1" t="s">
        <v>13</v>
      </c>
      <c r="F59" s="19" t="s">
        <v>204</v>
      </c>
      <c r="G59" s="19" t="s">
        <v>256</v>
      </c>
      <c r="H59" s="19" t="s">
        <v>484</v>
      </c>
      <c r="I59" s="1" t="s">
        <v>24</v>
      </c>
      <c r="J59" s="1" t="s">
        <v>24</v>
      </c>
      <c r="K59" s="1" t="s">
        <v>24</v>
      </c>
      <c r="M59" s="21">
        <f t="shared" si="2"/>
        <v>42845</v>
      </c>
      <c r="N59" s="21">
        <f t="shared" si="3"/>
        <v>42883</v>
      </c>
      <c r="O59" s="21">
        <f t="shared" si="4"/>
        <v>42981</v>
      </c>
      <c r="P59" s="1">
        <f t="shared" si="5"/>
        <v>136</v>
      </c>
      <c r="Q59" s="1">
        <f t="shared" si="6"/>
        <v>98</v>
      </c>
    </row>
    <row r="60" spans="1:17">
      <c r="A60" s="1">
        <v>2017</v>
      </c>
      <c r="B60" s="1" t="s">
        <v>490</v>
      </c>
      <c r="C60" s="1" t="str">
        <f t="shared" si="0"/>
        <v>원교 라-45</v>
      </c>
      <c r="D60" s="1" t="str">
        <f t="shared" si="1"/>
        <v>갑비로 x 캠벨얼리</v>
      </c>
      <c r="E60" s="1" t="s">
        <v>14</v>
      </c>
      <c r="F60" s="19" t="s">
        <v>187</v>
      </c>
      <c r="G60" s="19" t="s">
        <v>261</v>
      </c>
      <c r="H60" s="19" t="s">
        <v>263</v>
      </c>
      <c r="I60" s="1" t="s">
        <v>31</v>
      </c>
      <c r="J60" s="1" t="s">
        <v>31</v>
      </c>
      <c r="K60" s="1" t="s">
        <v>24</v>
      </c>
      <c r="M60" s="21">
        <f t="shared" si="2"/>
        <v>42840</v>
      </c>
      <c r="N60" s="21">
        <f t="shared" si="3"/>
        <v>42876</v>
      </c>
      <c r="O60" s="21">
        <f t="shared" si="4"/>
        <v>42965</v>
      </c>
      <c r="P60" s="1">
        <f t="shared" si="5"/>
        <v>125</v>
      </c>
      <c r="Q60" s="1">
        <f t="shared" si="6"/>
        <v>89</v>
      </c>
    </row>
    <row r="61" spans="1:17">
      <c r="A61" s="1">
        <v>2017</v>
      </c>
      <c r="B61" s="1" t="s">
        <v>490</v>
      </c>
      <c r="C61" s="1" t="str">
        <f t="shared" si="0"/>
        <v>원교 라-45</v>
      </c>
      <c r="D61" s="1" t="str">
        <f t="shared" si="1"/>
        <v>갑비로 x 캠벨얼리</v>
      </c>
      <c r="E61" s="1" t="s">
        <v>15</v>
      </c>
      <c r="F61" s="19" t="s">
        <v>252</v>
      </c>
      <c r="G61" s="19" t="s">
        <v>185</v>
      </c>
      <c r="H61" s="19" t="s">
        <v>209</v>
      </c>
      <c r="I61" s="1" t="s">
        <v>31</v>
      </c>
      <c r="J61" s="1" t="s">
        <v>31</v>
      </c>
      <c r="K61" s="1" t="s">
        <v>24</v>
      </c>
      <c r="M61" s="21">
        <f t="shared" si="2"/>
        <v>42843</v>
      </c>
      <c r="N61" s="21">
        <f t="shared" si="3"/>
        <v>42884</v>
      </c>
      <c r="O61" s="21">
        <f t="shared" si="4"/>
        <v>43000</v>
      </c>
      <c r="P61" s="1">
        <f t="shared" si="5"/>
        <v>157</v>
      </c>
      <c r="Q61" s="1">
        <f t="shared" si="6"/>
        <v>116</v>
      </c>
    </row>
    <row r="62" spans="1:17">
      <c r="A62" s="1">
        <v>2017</v>
      </c>
      <c r="B62" s="1" t="s">
        <v>490</v>
      </c>
      <c r="C62" s="1" t="str">
        <f t="shared" si="0"/>
        <v>원교 라-45</v>
      </c>
      <c r="D62" s="1" t="str">
        <f t="shared" si="1"/>
        <v>갑비로 x 캠벨얼리</v>
      </c>
      <c r="E62" s="1" t="s">
        <v>16</v>
      </c>
      <c r="F62" s="19" t="s">
        <v>204</v>
      </c>
      <c r="G62" s="19" t="s">
        <v>206</v>
      </c>
      <c r="H62" s="19" t="s">
        <v>258</v>
      </c>
      <c r="I62" s="1" t="s">
        <v>24</v>
      </c>
      <c r="J62" s="1" t="s">
        <v>24</v>
      </c>
      <c r="K62" s="1" t="s">
        <v>24</v>
      </c>
      <c r="M62" s="21">
        <f t="shared" si="2"/>
        <v>42845</v>
      </c>
      <c r="N62" s="21">
        <f t="shared" si="3"/>
        <v>42885</v>
      </c>
      <c r="O62" s="21">
        <f t="shared" si="4"/>
        <v>43006</v>
      </c>
      <c r="P62" s="1">
        <f t="shared" si="5"/>
        <v>161</v>
      </c>
      <c r="Q62" s="1">
        <f t="shared" si="6"/>
        <v>121</v>
      </c>
    </row>
    <row r="63" spans="1:17">
      <c r="A63" s="1">
        <v>2017</v>
      </c>
      <c r="B63" s="1" t="s">
        <v>490</v>
      </c>
      <c r="C63" s="1" t="str">
        <f t="shared" si="0"/>
        <v>원교 라-45</v>
      </c>
      <c r="D63" s="1" t="str">
        <f t="shared" si="1"/>
        <v>갑비로 x 캠벨얼리</v>
      </c>
      <c r="E63" s="1" t="s">
        <v>17</v>
      </c>
      <c r="F63" s="19" t="s">
        <v>218</v>
      </c>
      <c r="G63" s="19" t="s">
        <v>203</v>
      </c>
      <c r="H63" s="19" t="s">
        <v>417</v>
      </c>
      <c r="I63" s="1" t="s">
        <v>24</v>
      </c>
      <c r="J63" s="1" t="s">
        <v>31</v>
      </c>
      <c r="K63" s="1" t="s">
        <v>24</v>
      </c>
      <c r="L63" s="1" t="s">
        <v>461</v>
      </c>
      <c r="M63" s="21">
        <f t="shared" si="2"/>
        <v>42833</v>
      </c>
      <c r="N63" s="21">
        <f t="shared" si="3"/>
        <v>42880</v>
      </c>
      <c r="O63" s="21">
        <f t="shared" si="4"/>
        <v>42982</v>
      </c>
      <c r="P63" s="1">
        <f t="shared" si="5"/>
        <v>149</v>
      </c>
      <c r="Q63" s="1">
        <f t="shared" si="6"/>
        <v>102</v>
      </c>
    </row>
    <row r="64" spans="1:17">
      <c r="A64" s="1">
        <v>2017</v>
      </c>
      <c r="B64" s="1" t="s">
        <v>490</v>
      </c>
      <c r="C64" s="1" t="str">
        <f t="shared" si="0"/>
        <v>원교 라-45</v>
      </c>
      <c r="D64" s="1" t="str">
        <f t="shared" si="1"/>
        <v>갑비로 x 캠벨얼리</v>
      </c>
      <c r="E64" s="1" t="s">
        <v>19</v>
      </c>
      <c r="F64" s="19" t="s">
        <v>229</v>
      </c>
      <c r="G64" s="19" t="s">
        <v>449</v>
      </c>
      <c r="H64" s="19" t="s">
        <v>186</v>
      </c>
      <c r="I64" s="1" t="s">
        <v>24</v>
      </c>
      <c r="J64" s="1" t="s">
        <v>24</v>
      </c>
      <c r="K64" s="1" t="s">
        <v>24</v>
      </c>
      <c r="L64" s="1" t="s">
        <v>365</v>
      </c>
      <c r="M64" s="21">
        <f t="shared" si="2"/>
        <v>42832</v>
      </c>
      <c r="N64" s="21">
        <f t="shared" si="3"/>
        <v>42869</v>
      </c>
      <c r="O64" s="21">
        <f t="shared" si="4"/>
        <v>42993</v>
      </c>
      <c r="P64" s="1">
        <f t="shared" si="5"/>
        <v>161</v>
      </c>
      <c r="Q64" s="1">
        <f t="shared" si="6"/>
        <v>124</v>
      </c>
    </row>
    <row r="65" spans="1:17">
      <c r="A65" s="1">
        <v>2017</v>
      </c>
      <c r="B65" s="1" t="s">
        <v>493</v>
      </c>
      <c r="C65" s="1" t="str">
        <f t="shared" si="0"/>
        <v>원교 라-46</v>
      </c>
      <c r="D65" s="1" t="str">
        <f t="shared" si="1"/>
        <v>캠벨얼리 x 뉴욕마스캇</v>
      </c>
      <c r="E65" s="1" t="s">
        <v>12</v>
      </c>
      <c r="F65" s="19" t="s">
        <v>199</v>
      </c>
      <c r="G65" s="19" t="s">
        <v>234</v>
      </c>
      <c r="H65" s="19" t="s">
        <v>213</v>
      </c>
      <c r="I65" s="1" t="s">
        <v>31</v>
      </c>
      <c r="J65" s="1" t="s">
        <v>31</v>
      </c>
      <c r="K65" s="1" t="s">
        <v>59</v>
      </c>
      <c r="M65" s="21">
        <f t="shared" si="2"/>
        <v>42839</v>
      </c>
      <c r="N65" s="21">
        <f t="shared" si="3"/>
        <v>42881</v>
      </c>
      <c r="O65" s="21">
        <f t="shared" si="4"/>
        <v>42978</v>
      </c>
      <c r="P65" s="1">
        <f t="shared" si="5"/>
        <v>139</v>
      </c>
      <c r="Q65" s="1">
        <f t="shared" si="6"/>
        <v>97</v>
      </c>
    </row>
    <row r="66" spans="1:17">
      <c r="A66" s="1">
        <v>2017</v>
      </c>
      <c r="B66" s="1" t="s">
        <v>493</v>
      </c>
      <c r="C66" s="1" t="str">
        <f t="shared" si="0"/>
        <v>원교 라-46</v>
      </c>
      <c r="D66" s="1" t="str">
        <f t="shared" si="1"/>
        <v>캠벨얼리 x 뉴욕마스캇</v>
      </c>
      <c r="E66" s="1" t="s">
        <v>13</v>
      </c>
      <c r="F66" s="19" t="s">
        <v>195</v>
      </c>
      <c r="G66" s="19" t="s">
        <v>203</v>
      </c>
      <c r="H66" s="19" t="s">
        <v>484</v>
      </c>
      <c r="I66" s="1" t="s">
        <v>24</v>
      </c>
      <c r="J66" s="1" t="s">
        <v>24</v>
      </c>
      <c r="K66" s="1" t="s">
        <v>24</v>
      </c>
      <c r="M66" s="21">
        <f t="shared" si="2"/>
        <v>42842</v>
      </c>
      <c r="N66" s="21">
        <f t="shared" si="3"/>
        <v>42880</v>
      </c>
      <c r="O66" s="21">
        <f t="shared" si="4"/>
        <v>42981</v>
      </c>
      <c r="P66" s="1">
        <f t="shared" si="5"/>
        <v>139</v>
      </c>
      <c r="Q66" s="1">
        <f t="shared" si="6"/>
        <v>101</v>
      </c>
    </row>
    <row r="67" spans="1:17">
      <c r="A67" s="1">
        <v>2017</v>
      </c>
      <c r="B67" s="1" t="s">
        <v>492</v>
      </c>
      <c r="C67" s="1" t="str">
        <f t="shared" ref="C67:C105" si="7">IFERROR(TRIM(LEFT(B67, FIND("(",B67)-1)), B67)</f>
        <v>원교 라-46</v>
      </c>
      <c r="D67" s="1" t="str">
        <f t="shared" ref="D67:D105" si="8">IFERROR(MID(B67, FIND("(",B67)+1, FIND(")",B67)-FIND("(",B67)-1), "")</f>
        <v>캠벨얼리 x 뉴욕마스캇</v>
      </c>
      <c r="E67" s="1" t="s">
        <v>14</v>
      </c>
      <c r="F67" s="19" t="s">
        <v>199</v>
      </c>
      <c r="G67" s="19" t="s">
        <v>250</v>
      </c>
      <c r="L67" s="1" t="s">
        <v>394</v>
      </c>
      <c r="M67" s="21">
        <f t="shared" ref="M67:M105" si="9">IF(F67="-","", DATE($A67, LEFT(F67,FIND(".",F67)-1), MID(F67,FIND(".",F67)+1,LEN(F67))))</f>
        <v>42839</v>
      </c>
      <c r="N67" s="21">
        <f t="shared" ref="N67:N105" si="10">IF(G67="-","", DATE($A67, LEFT(G67,FIND(".",G67)-1), MID(G67,FIND(".",G67)+1,LEN(G67))))</f>
        <v>42877</v>
      </c>
      <c r="O67" s="21" t="e">
        <f t="shared" ref="O67:O105" si="11">IF(H67="-","", DATE($A67, LEFT(H67,FIND(".",H67)-1), MID(H67,FIND(".",H67)+1,LEN(H67))))</f>
        <v>#VALUE!</v>
      </c>
      <c r="P67" s="1" t="e">
        <f t="shared" ref="P67:P105" si="12">IF(OR(M67="",O67=""),"", O67-M67)</f>
        <v>#VALUE!</v>
      </c>
      <c r="Q67" s="1" t="e">
        <f t="shared" ref="Q67:Q105" si="13">IF(OR(N67="",O67=""),"", O67-N67)</f>
        <v>#VALUE!</v>
      </c>
    </row>
    <row r="68" spans="1:17">
      <c r="A68" s="1">
        <v>2017</v>
      </c>
      <c r="B68" s="1" t="s">
        <v>492</v>
      </c>
      <c r="C68" s="1" t="str">
        <f t="shared" si="7"/>
        <v>원교 라-46</v>
      </c>
      <c r="D68" s="1" t="str">
        <f t="shared" si="8"/>
        <v>캠벨얼리 x 뉴욕마스캇</v>
      </c>
      <c r="E68" s="1" t="s">
        <v>15</v>
      </c>
      <c r="F68" s="19" t="s">
        <v>193</v>
      </c>
      <c r="G68" s="19" t="s">
        <v>185</v>
      </c>
      <c r="H68" s="19" t="s">
        <v>422</v>
      </c>
      <c r="I68" s="1" t="s">
        <v>31</v>
      </c>
      <c r="J68" s="1" t="s">
        <v>31</v>
      </c>
      <c r="K68" s="1" t="s">
        <v>24</v>
      </c>
      <c r="M68" s="21">
        <f t="shared" si="9"/>
        <v>42844</v>
      </c>
      <c r="N68" s="21">
        <f t="shared" si="10"/>
        <v>42884</v>
      </c>
      <c r="O68" s="21">
        <f t="shared" si="11"/>
        <v>42984</v>
      </c>
      <c r="P68" s="1">
        <f t="shared" si="12"/>
        <v>140</v>
      </c>
      <c r="Q68" s="1">
        <f t="shared" si="13"/>
        <v>100</v>
      </c>
    </row>
    <row r="69" spans="1:17">
      <c r="A69" s="1">
        <v>2017</v>
      </c>
      <c r="B69" s="1" t="s">
        <v>492</v>
      </c>
      <c r="C69" s="1" t="str">
        <f t="shared" si="7"/>
        <v>원교 라-46</v>
      </c>
      <c r="D69" s="1" t="str">
        <f t="shared" si="8"/>
        <v>캠벨얼리 x 뉴욕마스캇</v>
      </c>
      <c r="E69" s="1" t="s">
        <v>16</v>
      </c>
      <c r="F69" s="19" t="s">
        <v>195</v>
      </c>
      <c r="G69" s="19" t="s">
        <v>234</v>
      </c>
      <c r="H69" s="19" t="s">
        <v>444</v>
      </c>
      <c r="I69" s="1" t="s">
        <v>24</v>
      </c>
      <c r="J69" s="1" t="s">
        <v>31</v>
      </c>
      <c r="K69" s="1" t="s">
        <v>31</v>
      </c>
      <c r="L69" s="1" t="s">
        <v>494</v>
      </c>
      <c r="M69" s="21">
        <f t="shared" si="9"/>
        <v>42842</v>
      </c>
      <c r="N69" s="21">
        <f t="shared" si="10"/>
        <v>42881</v>
      </c>
      <c r="O69" s="21">
        <f t="shared" si="11"/>
        <v>42985</v>
      </c>
      <c r="P69" s="1">
        <f t="shared" si="12"/>
        <v>143</v>
      </c>
      <c r="Q69" s="1">
        <f t="shared" si="13"/>
        <v>104</v>
      </c>
    </row>
    <row r="70" spans="1:17">
      <c r="A70" s="1">
        <v>2017</v>
      </c>
      <c r="B70" s="1" t="s">
        <v>492</v>
      </c>
      <c r="C70" s="1" t="str">
        <f t="shared" si="7"/>
        <v>원교 라-46</v>
      </c>
      <c r="D70" s="1" t="str">
        <f t="shared" si="8"/>
        <v>캠벨얼리 x 뉴욕마스캇</v>
      </c>
      <c r="E70" s="1" t="s">
        <v>17</v>
      </c>
      <c r="F70" s="19" t="s">
        <v>259</v>
      </c>
      <c r="G70" s="19" t="s">
        <v>250</v>
      </c>
      <c r="H70" s="19" t="s">
        <v>484</v>
      </c>
      <c r="I70" s="1" t="s">
        <v>31</v>
      </c>
      <c r="J70" s="1" t="s">
        <v>31</v>
      </c>
      <c r="K70" s="1" t="s">
        <v>24</v>
      </c>
      <c r="M70" s="21">
        <f t="shared" si="9"/>
        <v>42834</v>
      </c>
      <c r="N70" s="21">
        <f t="shared" si="10"/>
        <v>42877</v>
      </c>
      <c r="O70" s="21">
        <f t="shared" si="11"/>
        <v>42981</v>
      </c>
      <c r="P70" s="1">
        <f t="shared" si="12"/>
        <v>147</v>
      </c>
      <c r="Q70" s="1">
        <f t="shared" si="13"/>
        <v>104</v>
      </c>
    </row>
    <row r="71" spans="1:17">
      <c r="A71" s="1">
        <v>2017</v>
      </c>
      <c r="B71" s="1" t="s">
        <v>492</v>
      </c>
      <c r="C71" s="1" t="str">
        <f t="shared" si="7"/>
        <v>원교 라-46</v>
      </c>
      <c r="D71" s="1" t="str">
        <f t="shared" si="8"/>
        <v>캠벨얼리 x 뉴욕마스캇</v>
      </c>
      <c r="E71" s="1" t="s">
        <v>19</v>
      </c>
      <c r="F71" s="19" t="s">
        <v>218</v>
      </c>
      <c r="G71" s="19" t="s">
        <v>449</v>
      </c>
      <c r="I71" s="1" t="s">
        <v>24</v>
      </c>
      <c r="J71" s="1" t="s">
        <v>24</v>
      </c>
      <c r="K71" s="1" t="s">
        <v>24</v>
      </c>
      <c r="M71" s="21">
        <f t="shared" si="9"/>
        <v>42833</v>
      </c>
      <c r="N71" s="21">
        <f t="shared" si="10"/>
        <v>42869</v>
      </c>
      <c r="O71" s="21" t="e">
        <f t="shared" si="11"/>
        <v>#VALUE!</v>
      </c>
      <c r="P71" s="1" t="e">
        <f t="shared" si="12"/>
        <v>#VALUE!</v>
      </c>
      <c r="Q71" s="1" t="e">
        <f t="shared" si="13"/>
        <v>#VALUE!</v>
      </c>
    </row>
    <row r="72" spans="1:17">
      <c r="A72" s="1">
        <v>2017</v>
      </c>
      <c r="B72" s="1" t="s">
        <v>498</v>
      </c>
      <c r="C72" s="1" t="str">
        <f t="shared" si="7"/>
        <v>원교 라-47</v>
      </c>
      <c r="D72" s="1" t="str">
        <f t="shared" si="8"/>
        <v>Neomat x Beni Pizztello</v>
      </c>
      <c r="E72" s="1" t="s">
        <v>181</v>
      </c>
      <c r="F72" s="19" t="s">
        <v>190</v>
      </c>
      <c r="G72" s="19" t="s">
        <v>250</v>
      </c>
      <c r="H72" s="19" t="s">
        <v>422</v>
      </c>
      <c r="I72" s="1" t="s">
        <v>59</v>
      </c>
      <c r="J72" s="1" t="s">
        <v>59</v>
      </c>
      <c r="K72" s="1" t="s">
        <v>24</v>
      </c>
      <c r="M72" s="21">
        <f t="shared" si="9"/>
        <v>42841</v>
      </c>
      <c r="N72" s="21">
        <f t="shared" si="10"/>
        <v>42877</v>
      </c>
      <c r="O72" s="21">
        <f t="shared" si="11"/>
        <v>42984</v>
      </c>
      <c r="P72" s="1">
        <f t="shared" si="12"/>
        <v>143</v>
      </c>
      <c r="Q72" s="1">
        <f t="shared" si="13"/>
        <v>107</v>
      </c>
    </row>
    <row r="73" spans="1:17">
      <c r="A73" s="1">
        <v>2017</v>
      </c>
      <c r="B73" s="1" t="s">
        <v>498</v>
      </c>
      <c r="C73" s="1" t="str">
        <f t="shared" si="7"/>
        <v>원교 라-47</v>
      </c>
      <c r="D73" s="1" t="str">
        <f t="shared" si="8"/>
        <v>Neomat x Beni Pizztello</v>
      </c>
      <c r="E73" s="1" t="s">
        <v>13</v>
      </c>
      <c r="F73" s="19" t="s">
        <v>204</v>
      </c>
      <c r="G73" s="19" t="s">
        <v>206</v>
      </c>
      <c r="H73" s="19" t="s">
        <v>209</v>
      </c>
      <c r="I73" s="1" t="s">
        <v>24</v>
      </c>
      <c r="J73" s="1" t="s">
        <v>24</v>
      </c>
      <c r="K73" s="1" t="s">
        <v>24</v>
      </c>
      <c r="M73" s="21">
        <f t="shared" si="9"/>
        <v>42845</v>
      </c>
      <c r="N73" s="21">
        <f t="shared" si="10"/>
        <v>42885</v>
      </c>
      <c r="O73" s="21">
        <f t="shared" si="11"/>
        <v>43000</v>
      </c>
      <c r="P73" s="1">
        <f t="shared" si="12"/>
        <v>155</v>
      </c>
      <c r="Q73" s="1">
        <f t="shared" si="13"/>
        <v>115</v>
      </c>
    </row>
    <row r="74" spans="1:17">
      <c r="A74" s="1">
        <v>2017</v>
      </c>
      <c r="B74" s="1" t="s">
        <v>497</v>
      </c>
      <c r="C74" s="1" t="str">
        <f t="shared" si="7"/>
        <v>원교 라-47</v>
      </c>
      <c r="D74" s="1" t="str">
        <f t="shared" si="8"/>
        <v>Neomat x Beni Pizztello</v>
      </c>
      <c r="E74" s="1" t="s">
        <v>14</v>
      </c>
      <c r="L74" s="1" t="s">
        <v>495</v>
      </c>
      <c r="M74" s="21" t="e">
        <f t="shared" si="9"/>
        <v>#VALUE!</v>
      </c>
      <c r="N74" s="21" t="e">
        <f t="shared" si="10"/>
        <v>#VALUE!</v>
      </c>
      <c r="O74" s="21" t="e">
        <f t="shared" si="11"/>
        <v>#VALUE!</v>
      </c>
      <c r="P74" s="1" t="e">
        <f t="shared" si="12"/>
        <v>#VALUE!</v>
      </c>
      <c r="Q74" s="1" t="e">
        <f t="shared" si="13"/>
        <v>#VALUE!</v>
      </c>
    </row>
    <row r="75" spans="1:17">
      <c r="A75" s="1">
        <v>2017</v>
      </c>
      <c r="B75" s="1" t="s">
        <v>497</v>
      </c>
      <c r="C75" s="1" t="str">
        <f t="shared" si="7"/>
        <v>원교 라-47</v>
      </c>
      <c r="D75" s="1" t="str">
        <f t="shared" si="8"/>
        <v>Neomat x Beni Pizztello</v>
      </c>
      <c r="E75" s="1" t="s">
        <v>15</v>
      </c>
      <c r="F75" s="19" t="s">
        <v>252</v>
      </c>
      <c r="G75" s="19" t="s">
        <v>446</v>
      </c>
      <c r="H75" s="19" t="s">
        <v>186</v>
      </c>
      <c r="I75" s="1" t="s">
        <v>31</v>
      </c>
      <c r="J75" s="1" t="s">
        <v>325</v>
      </c>
      <c r="K75" s="1" t="s">
        <v>442</v>
      </c>
      <c r="M75" s="21">
        <f t="shared" si="9"/>
        <v>42843</v>
      </c>
      <c r="N75" s="21">
        <f t="shared" si="10"/>
        <v>42889</v>
      </c>
      <c r="O75" s="21">
        <f t="shared" si="11"/>
        <v>42993</v>
      </c>
      <c r="P75" s="1">
        <f t="shared" si="12"/>
        <v>150</v>
      </c>
      <c r="Q75" s="1">
        <f t="shared" si="13"/>
        <v>104</v>
      </c>
    </row>
    <row r="76" spans="1:17">
      <c r="A76" s="1">
        <v>2017</v>
      </c>
      <c r="B76" s="1" t="s">
        <v>497</v>
      </c>
      <c r="C76" s="1" t="str">
        <f t="shared" si="7"/>
        <v>원교 라-47</v>
      </c>
      <c r="D76" s="1" t="str">
        <f t="shared" si="8"/>
        <v>Neomat x Beni Pizztello</v>
      </c>
      <c r="E76" s="1" t="s">
        <v>16</v>
      </c>
      <c r="F76" s="19" t="s">
        <v>252</v>
      </c>
      <c r="G76" s="19" t="s">
        <v>191</v>
      </c>
      <c r="H76" s="19" t="s">
        <v>233</v>
      </c>
      <c r="I76" s="1" t="s">
        <v>24</v>
      </c>
      <c r="J76" s="1" t="s">
        <v>31</v>
      </c>
      <c r="K76" s="1" t="s">
        <v>31</v>
      </c>
      <c r="M76" s="21">
        <f t="shared" si="9"/>
        <v>42843</v>
      </c>
      <c r="N76" s="21">
        <f t="shared" si="10"/>
        <v>42886</v>
      </c>
      <c r="O76" s="21">
        <f t="shared" si="11"/>
        <v>42990</v>
      </c>
      <c r="P76" s="1">
        <f t="shared" si="12"/>
        <v>147</v>
      </c>
      <c r="Q76" s="1">
        <f t="shared" si="13"/>
        <v>104</v>
      </c>
    </row>
    <row r="77" spans="1:17">
      <c r="A77" s="1">
        <v>2017</v>
      </c>
      <c r="B77" s="1" t="s">
        <v>497</v>
      </c>
      <c r="C77" s="1" t="str">
        <f t="shared" si="7"/>
        <v>원교 라-47</v>
      </c>
      <c r="D77" s="1" t="str">
        <f t="shared" si="8"/>
        <v>Neomat x Beni Pizztello</v>
      </c>
      <c r="E77" s="1" t="s">
        <v>17</v>
      </c>
      <c r="F77" s="19" t="s">
        <v>236</v>
      </c>
      <c r="G77" s="19" t="s">
        <v>250</v>
      </c>
      <c r="H77" s="19" t="s">
        <v>279</v>
      </c>
      <c r="I77" s="1" t="s">
        <v>24</v>
      </c>
      <c r="J77" s="1" t="s">
        <v>24</v>
      </c>
      <c r="K77" s="1" t="s">
        <v>24</v>
      </c>
      <c r="L77" s="1" t="s">
        <v>496</v>
      </c>
      <c r="M77" s="21">
        <f t="shared" si="9"/>
        <v>42831</v>
      </c>
      <c r="N77" s="21">
        <f t="shared" si="10"/>
        <v>42877</v>
      </c>
      <c r="O77" s="21">
        <f t="shared" si="11"/>
        <v>42989</v>
      </c>
      <c r="P77" s="1">
        <f t="shared" si="12"/>
        <v>158</v>
      </c>
      <c r="Q77" s="1">
        <f t="shared" si="13"/>
        <v>112</v>
      </c>
    </row>
    <row r="78" spans="1:17">
      <c r="A78" s="1">
        <v>2017</v>
      </c>
      <c r="B78" s="1" t="s">
        <v>497</v>
      </c>
      <c r="C78" s="1" t="str">
        <f t="shared" si="7"/>
        <v>원교 라-47</v>
      </c>
      <c r="D78" s="1" t="str">
        <f t="shared" si="8"/>
        <v>Neomat x Beni Pizztello</v>
      </c>
      <c r="E78" s="1" t="s">
        <v>19</v>
      </c>
      <c r="F78" s="19" t="s">
        <v>218</v>
      </c>
      <c r="G78" s="19" t="s">
        <v>265</v>
      </c>
      <c r="H78" s="19" t="s">
        <v>186</v>
      </c>
      <c r="I78" s="1" t="s">
        <v>24</v>
      </c>
      <c r="J78" s="1" t="s">
        <v>24</v>
      </c>
      <c r="K78" s="1" t="s">
        <v>24</v>
      </c>
      <c r="M78" s="21">
        <f t="shared" si="9"/>
        <v>42833</v>
      </c>
      <c r="N78" s="21">
        <f t="shared" si="10"/>
        <v>42872</v>
      </c>
      <c r="O78" s="21">
        <f t="shared" si="11"/>
        <v>42993</v>
      </c>
      <c r="P78" s="1">
        <f t="shared" si="12"/>
        <v>160</v>
      </c>
      <c r="Q78" s="1">
        <f t="shared" si="13"/>
        <v>121</v>
      </c>
    </row>
    <row r="79" spans="1:17">
      <c r="A79" s="1">
        <v>2017</v>
      </c>
      <c r="B79" s="1" t="s">
        <v>503</v>
      </c>
      <c r="C79" s="1" t="str">
        <f t="shared" si="7"/>
        <v>원교 라-48</v>
      </c>
      <c r="D79" s="1" t="str">
        <f t="shared" si="8"/>
        <v>캠벨얼리 x Kaiji</v>
      </c>
      <c r="E79" s="1" t="s">
        <v>12</v>
      </c>
      <c r="F79" s="19" t="s">
        <v>205</v>
      </c>
      <c r="G79" s="19" t="s">
        <v>198</v>
      </c>
      <c r="H79" s="19" t="s">
        <v>213</v>
      </c>
      <c r="I79" s="1" t="s">
        <v>24</v>
      </c>
      <c r="J79" s="1" t="s">
        <v>24</v>
      </c>
      <c r="K79" s="1" t="s">
        <v>24</v>
      </c>
      <c r="M79" s="21">
        <f t="shared" si="9"/>
        <v>42835</v>
      </c>
      <c r="N79" s="21">
        <f t="shared" si="10"/>
        <v>42878</v>
      </c>
      <c r="O79" s="21">
        <f t="shared" si="11"/>
        <v>42978</v>
      </c>
      <c r="P79" s="1">
        <f t="shared" si="12"/>
        <v>143</v>
      </c>
      <c r="Q79" s="1">
        <f t="shared" si="13"/>
        <v>100</v>
      </c>
    </row>
    <row r="80" spans="1:17">
      <c r="A80" s="1">
        <v>2017</v>
      </c>
      <c r="B80" s="1" t="s">
        <v>503</v>
      </c>
      <c r="C80" s="1" t="str">
        <f t="shared" si="7"/>
        <v>원교 라-48</v>
      </c>
      <c r="D80" s="1" t="str">
        <f t="shared" si="8"/>
        <v>캠벨얼리 x Kaiji</v>
      </c>
      <c r="E80" s="1" t="s">
        <v>13</v>
      </c>
      <c r="F80" s="19" t="s">
        <v>204</v>
      </c>
      <c r="G80" s="19" t="s">
        <v>203</v>
      </c>
      <c r="H80" s="19" t="s">
        <v>254</v>
      </c>
      <c r="I80" s="1" t="s">
        <v>24</v>
      </c>
      <c r="J80" s="1" t="s">
        <v>24</v>
      </c>
      <c r="K80" s="1" t="s">
        <v>59</v>
      </c>
      <c r="L80" s="1" t="s">
        <v>499</v>
      </c>
      <c r="M80" s="21">
        <f t="shared" si="9"/>
        <v>42845</v>
      </c>
      <c r="N80" s="21">
        <f t="shared" si="10"/>
        <v>42880</v>
      </c>
      <c r="O80" s="21">
        <f t="shared" si="11"/>
        <v>42991</v>
      </c>
      <c r="P80" s="1">
        <f t="shared" si="12"/>
        <v>146</v>
      </c>
      <c r="Q80" s="1">
        <f t="shared" si="13"/>
        <v>111</v>
      </c>
    </row>
    <row r="81" spans="1:17">
      <c r="A81" s="1">
        <v>2017</v>
      </c>
      <c r="B81" s="1" t="s">
        <v>502</v>
      </c>
      <c r="C81" s="1" t="str">
        <f t="shared" si="7"/>
        <v>원교 라-48</v>
      </c>
      <c r="D81" s="1" t="str">
        <f t="shared" si="8"/>
        <v>캠벨얼리 x Kaiji</v>
      </c>
      <c r="E81" s="1" t="s">
        <v>14</v>
      </c>
      <c r="F81" s="19" t="s">
        <v>223</v>
      </c>
      <c r="G81" s="19" t="s">
        <v>261</v>
      </c>
      <c r="H81" s="19" t="s">
        <v>225</v>
      </c>
      <c r="I81" s="1" t="s">
        <v>24</v>
      </c>
      <c r="J81" s="1" t="s">
        <v>24</v>
      </c>
      <c r="K81" s="1" t="s">
        <v>24</v>
      </c>
      <c r="L81" s="1" t="s">
        <v>365</v>
      </c>
      <c r="M81" s="21">
        <f t="shared" si="9"/>
        <v>42838</v>
      </c>
      <c r="N81" s="21">
        <f t="shared" si="10"/>
        <v>42876</v>
      </c>
      <c r="O81" s="21">
        <f t="shared" si="11"/>
        <v>42963</v>
      </c>
      <c r="P81" s="1">
        <f t="shared" si="12"/>
        <v>125</v>
      </c>
      <c r="Q81" s="1">
        <f t="shared" si="13"/>
        <v>87</v>
      </c>
    </row>
    <row r="82" spans="1:17">
      <c r="A82" s="1">
        <v>2017</v>
      </c>
      <c r="B82" s="1" t="s">
        <v>502</v>
      </c>
      <c r="C82" s="1" t="str">
        <f t="shared" si="7"/>
        <v>원교 라-48</v>
      </c>
      <c r="D82" s="1" t="str">
        <f t="shared" si="8"/>
        <v>캠벨얼리 x Kaiji</v>
      </c>
      <c r="E82" s="1" t="s">
        <v>15</v>
      </c>
      <c r="F82" s="19" t="s">
        <v>252</v>
      </c>
      <c r="G82" s="19" t="s">
        <v>206</v>
      </c>
      <c r="H82" s="19" t="s">
        <v>209</v>
      </c>
      <c r="I82" s="1" t="s">
        <v>31</v>
      </c>
      <c r="J82" s="1" t="s">
        <v>24</v>
      </c>
      <c r="K82" s="1" t="s">
        <v>325</v>
      </c>
      <c r="L82" s="1" t="s">
        <v>500</v>
      </c>
      <c r="M82" s="21">
        <f t="shared" si="9"/>
        <v>42843</v>
      </c>
      <c r="N82" s="21">
        <f t="shared" si="10"/>
        <v>42885</v>
      </c>
      <c r="O82" s="21">
        <f t="shared" si="11"/>
        <v>43000</v>
      </c>
      <c r="P82" s="1">
        <f t="shared" si="12"/>
        <v>157</v>
      </c>
      <c r="Q82" s="1">
        <f t="shared" si="13"/>
        <v>115</v>
      </c>
    </row>
    <row r="83" spans="1:17">
      <c r="A83" s="1">
        <v>2017</v>
      </c>
      <c r="B83" s="1" t="s">
        <v>502</v>
      </c>
      <c r="C83" s="1" t="str">
        <f t="shared" si="7"/>
        <v>원교 라-48</v>
      </c>
      <c r="D83" s="1" t="str">
        <f t="shared" si="8"/>
        <v>캠벨얼리 x Kaiji</v>
      </c>
      <c r="E83" s="1" t="s">
        <v>16</v>
      </c>
      <c r="F83" s="19" t="s">
        <v>187</v>
      </c>
      <c r="G83" s="19" t="s">
        <v>234</v>
      </c>
      <c r="H83" s="19" t="s">
        <v>260</v>
      </c>
      <c r="I83" s="1" t="s">
        <v>24</v>
      </c>
      <c r="J83" s="1" t="s">
        <v>31</v>
      </c>
      <c r="K83" s="1" t="s">
        <v>31</v>
      </c>
      <c r="M83" s="21">
        <f t="shared" si="9"/>
        <v>42840</v>
      </c>
      <c r="N83" s="21">
        <f t="shared" si="10"/>
        <v>42881</v>
      </c>
      <c r="O83" s="21">
        <f t="shared" si="11"/>
        <v>42999</v>
      </c>
      <c r="P83" s="1">
        <f t="shared" si="12"/>
        <v>159</v>
      </c>
      <c r="Q83" s="1">
        <f t="shared" si="13"/>
        <v>118</v>
      </c>
    </row>
    <row r="84" spans="1:17">
      <c r="A84" s="1">
        <v>2017</v>
      </c>
      <c r="B84" s="1" t="s">
        <v>502</v>
      </c>
      <c r="C84" s="1" t="str">
        <f t="shared" si="7"/>
        <v>원교 라-48</v>
      </c>
      <c r="D84" s="1" t="str">
        <f t="shared" si="8"/>
        <v>캠벨얼리 x Kaiji</v>
      </c>
      <c r="E84" s="1" t="s">
        <v>17</v>
      </c>
      <c r="F84" s="19" t="s">
        <v>236</v>
      </c>
      <c r="G84" s="19" t="s">
        <v>226</v>
      </c>
      <c r="H84" s="19" t="s">
        <v>501</v>
      </c>
      <c r="I84" s="1" t="s">
        <v>24</v>
      </c>
      <c r="J84" s="1" t="s">
        <v>24</v>
      </c>
      <c r="K84" s="1" t="s">
        <v>24</v>
      </c>
      <c r="L84" s="1" t="s">
        <v>496</v>
      </c>
      <c r="M84" s="21">
        <f t="shared" si="9"/>
        <v>42831</v>
      </c>
      <c r="N84" s="21">
        <f t="shared" si="10"/>
        <v>42879</v>
      </c>
      <c r="O84" s="21">
        <f t="shared" si="11"/>
        <v>42986</v>
      </c>
      <c r="P84" s="1">
        <f t="shared" si="12"/>
        <v>155</v>
      </c>
      <c r="Q84" s="1">
        <f t="shared" si="13"/>
        <v>107</v>
      </c>
    </row>
    <row r="85" spans="1:17">
      <c r="A85" s="1">
        <v>2017</v>
      </c>
      <c r="B85" s="1" t="s">
        <v>502</v>
      </c>
      <c r="C85" s="1" t="str">
        <f t="shared" si="7"/>
        <v>원교 라-48</v>
      </c>
      <c r="D85" s="1" t="str">
        <f t="shared" si="8"/>
        <v>캠벨얼리 x Kaiji</v>
      </c>
      <c r="E85" s="1" t="s">
        <v>19</v>
      </c>
      <c r="F85" s="19" t="s">
        <v>229</v>
      </c>
      <c r="G85" s="19" t="s">
        <v>449</v>
      </c>
      <c r="H85" s="19" t="s">
        <v>288</v>
      </c>
      <c r="I85" s="1" t="s">
        <v>24</v>
      </c>
      <c r="J85" s="1" t="s">
        <v>24</v>
      </c>
      <c r="K85" s="1" t="s">
        <v>24</v>
      </c>
      <c r="L85" s="1" t="s">
        <v>365</v>
      </c>
      <c r="M85" s="21">
        <f t="shared" si="9"/>
        <v>42832</v>
      </c>
      <c r="N85" s="21">
        <f t="shared" si="10"/>
        <v>42869</v>
      </c>
      <c r="O85" s="21">
        <f t="shared" si="11"/>
        <v>42997</v>
      </c>
      <c r="P85" s="1">
        <f t="shared" si="12"/>
        <v>165</v>
      </c>
      <c r="Q85" s="1">
        <f t="shared" si="13"/>
        <v>128</v>
      </c>
    </row>
    <row r="86" spans="1:17">
      <c r="A86" s="1">
        <v>2017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12</v>
      </c>
      <c r="F86" s="19" t="s">
        <v>197</v>
      </c>
      <c r="G86" s="19" t="s">
        <v>250</v>
      </c>
      <c r="H86" s="19" t="s">
        <v>294</v>
      </c>
      <c r="I86" s="1" t="s">
        <v>24</v>
      </c>
      <c r="J86" s="1" t="s">
        <v>24</v>
      </c>
      <c r="K86" s="1" t="s">
        <v>24</v>
      </c>
      <c r="M86" s="21">
        <f t="shared" si="9"/>
        <v>42836</v>
      </c>
      <c r="N86" s="21">
        <f t="shared" si="10"/>
        <v>42877</v>
      </c>
      <c r="O86" s="21">
        <f t="shared" si="11"/>
        <v>42970</v>
      </c>
      <c r="P86" s="1">
        <f t="shared" si="12"/>
        <v>134</v>
      </c>
      <c r="Q86" s="1">
        <f t="shared" si="13"/>
        <v>93</v>
      </c>
    </row>
    <row r="87" spans="1:17">
      <c r="A87" s="1">
        <v>2017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190</v>
      </c>
      <c r="G87" s="19" t="s">
        <v>265</v>
      </c>
      <c r="H87" s="19" t="s">
        <v>212</v>
      </c>
      <c r="I87" s="1" t="s">
        <v>24</v>
      </c>
      <c r="J87" s="1" t="s">
        <v>24</v>
      </c>
      <c r="K87" s="1" t="s">
        <v>31</v>
      </c>
      <c r="M87" s="21">
        <f t="shared" si="9"/>
        <v>42841</v>
      </c>
      <c r="N87" s="21">
        <f t="shared" si="10"/>
        <v>42872</v>
      </c>
      <c r="O87" s="21">
        <f t="shared" si="11"/>
        <v>42972</v>
      </c>
      <c r="P87" s="1">
        <f t="shared" si="12"/>
        <v>131</v>
      </c>
      <c r="Q87" s="1">
        <f t="shared" si="13"/>
        <v>100</v>
      </c>
    </row>
    <row r="88" spans="1:17">
      <c r="A88" s="1">
        <v>2017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197</v>
      </c>
      <c r="G88" s="19" t="s">
        <v>250</v>
      </c>
      <c r="H88" s="19" t="s">
        <v>253</v>
      </c>
      <c r="I88" s="1" t="s">
        <v>24</v>
      </c>
      <c r="J88" s="1" t="s">
        <v>31</v>
      </c>
      <c r="K88" s="1" t="s">
        <v>24</v>
      </c>
      <c r="M88" s="21">
        <f t="shared" si="9"/>
        <v>42836</v>
      </c>
      <c r="N88" s="21">
        <f t="shared" si="10"/>
        <v>42877</v>
      </c>
      <c r="O88" s="21">
        <f t="shared" si="11"/>
        <v>42967</v>
      </c>
      <c r="P88" s="1">
        <f t="shared" si="12"/>
        <v>131</v>
      </c>
      <c r="Q88" s="1">
        <f t="shared" si="13"/>
        <v>90</v>
      </c>
    </row>
    <row r="89" spans="1:17">
      <c r="A89" s="1">
        <v>2017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15</v>
      </c>
      <c r="F89" s="19" t="s">
        <v>190</v>
      </c>
      <c r="G89" s="19" t="s">
        <v>206</v>
      </c>
      <c r="H89" s="19" t="s">
        <v>219</v>
      </c>
      <c r="I89" s="1" t="s">
        <v>31</v>
      </c>
      <c r="J89" s="1" t="s">
        <v>31</v>
      </c>
      <c r="K89" s="1" t="s">
        <v>442</v>
      </c>
      <c r="M89" s="21">
        <f t="shared" si="9"/>
        <v>42841</v>
      </c>
      <c r="N89" s="21">
        <f t="shared" si="10"/>
        <v>42885</v>
      </c>
      <c r="O89" s="21">
        <f t="shared" si="11"/>
        <v>42964</v>
      </c>
      <c r="P89" s="1">
        <f t="shared" si="12"/>
        <v>123</v>
      </c>
      <c r="Q89" s="1">
        <f t="shared" si="13"/>
        <v>79</v>
      </c>
    </row>
    <row r="90" spans="1:17">
      <c r="A90" s="1">
        <v>2017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16</v>
      </c>
      <c r="F90" s="19" t="s">
        <v>210</v>
      </c>
      <c r="G90" s="19" t="s">
        <v>226</v>
      </c>
      <c r="H90" s="19" t="s">
        <v>217</v>
      </c>
      <c r="I90" s="1" t="s">
        <v>24</v>
      </c>
      <c r="J90" s="1" t="s">
        <v>24</v>
      </c>
      <c r="K90" s="1" t="s">
        <v>24</v>
      </c>
      <c r="M90" s="21">
        <f t="shared" si="9"/>
        <v>42837</v>
      </c>
      <c r="N90" s="21">
        <f t="shared" si="10"/>
        <v>42879</v>
      </c>
      <c r="O90" s="21">
        <f t="shared" si="11"/>
        <v>42976</v>
      </c>
      <c r="P90" s="1">
        <f t="shared" si="12"/>
        <v>139</v>
      </c>
      <c r="Q90" s="1">
        <f t="shared" si="13"/>
        <v>97</v>
      </c>
    </row>
    <row r="91" spans="1:17">
      <c r="A91" s="1">
        <v>2017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17</v>
      </c>
      <c r="F91" s="19" t="s">
        <v>229</v>
      </c>
      <c r="G91" s="19" t="s">
        <v>250</v>
      </c>
      <c r="H91" s="19" t="s">
        <v>294</v>
      </c>
      <c r="I91" s="1" t="s">
        <v>24</v>
      </c>
      <c r="J91" s="1" t="s">
        <v>31</v>
      </c>
      <c r="K91" s="1" t="s">
        <v>31</v>
      </c>
      <c r="M91" s="21">
        <f t="shared" si="9"/>
        <v>42832</v>
      </c>
      <c r="N91" s="21">
        <f t="shared" si="10"/>
        <v>42877</v>
      </c>
      <c r="O91" s="21">
        <f t="shared" si="11"/>
        <v>42970</v>
      </c>
      <c r="P91" s="1">
        <f t="shared" si="12"/>
        <v>138</v>
      </c>
      <c r="Q91" s="1">
        <f t="shared" si="13"/>
        <v>93</v>
      </c>
    </row>
    <row r="92" spans="1:17">
      <c r="A92" s="1">
        <v>2017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229</v>
      </c>
      <c r="G92" s="19" t="s">
        <v>449</v>
      </c>
      <c r="H92" s="19" t="s">
        <v>213</v>
      </c>
      <c r="I92" s="1" t="s">
        <v>24</v>
      </c>
      <c r="J92" s="1" t="s">
        <v>24</v>
      </c>
      <c r="K92" s="1" t="s">
        <v>24</v>
      </c>
      <c r="M92" s="21">
        <f t="shared" si="9"/>
        <v>42832</v>
      </c>
      <c r="N92" s="21">
        <f t="shared" si="10"/>
        <v>42869</v>
      </c>
      <c r="O92" s="21">
        <f t="shared" si="11"/>
        <v>42978</v>
      </c>
      <c r="P92" s="1">
        <f t="shared" si="12"/>
        <v>146</v>
      </c>
      <c r="Q92" s="1">
        <f t="shared" si="13"/>
        <v>109</v>
      </c>
    </row>
    <row r="93" spans="1:17">
      <c r="A93" s="1">
        <v>2017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12</v>
      </c>
      <c r="F93" s="19" t="s">
        <v>197</v>
      </c>
      <c r="G93" s="19" t="s">
        <v>203</v>
      </c>
      <c r="H93" s="19" t="s">
        <v>213</v>
      </c>
      <c r="I93" s="1" t="s">
        <v>24</v>
      </c>
      <c r="J93" s="1" t="s">
        <v>24</v>
      </c>
      <c r="K93" s="1" t="s">
        <v>59</v>
      </c>
      <c r="M93" s="21">
        <f t="shared" si="9"/>
        <v>42836</v>
      </c>
      <c r="N93" s="21">
        <f t="shared" si="10"/>
        <v>42880</v>
      </c>
      <c r="O93" s="21">
        <f t="shared" si="11"/>
        <v>42978</v>
      </c>
      <c r="P93" s="1">
        <f t="shared" si="12"/>
        <v>142</v>
      </c>
      <c r="Q93" s="1">
        <f t="shared" si="13"/>
        <v>98</v>
      </c>
    </row>
    <row r="94" spans="1:17">
      <c r="A94" s="1">
        <v>2017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204</v>
      </c>
      <c r="G94" s="19" t="s">
        <v>261</v>
      </c>
      <c r="H94" s="19" t="s">
        <v>300</v>
      </c>
      <c r="I94" s="1" t="s">
        <v>24</v>
      </c>
      <c r="J94" s="1" t="s">
        <v>24</v>
      </c>
      <c r="K94" s="1" t="s">
        <v>24</v>
      </c>
      <c r="M94" s="21">
        <f t="shared" si="9"/>
        <v>42845</v>
      </c>
      <c r="N94" s="21">
        <f t="shared" si="10"/>
        <v>42876</v>
      </c>
      <c r="O94" s="21">
        <f t="shared" si="11"/>
        <v>42994</v>
      </c>
      <c r="P94" s="1">
        <f t="shared" si="12"/>
        <v>149</v>
      </c>
      <c r="Q94" s="1">
        <f t="shared" si="13"/>
        <v>118</v>
      </c>
    </row>
    <row r="95" spans="1:17">
      <c r="A95" s="1">
        <v>2017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204</v>
      </c>
      <c r="G95" s="19" t="s">
        <v>191</v>
      </c>
      <c r="H95" s="19" t="s">
        <v>484</v>
      </c>
      <c r="I95" s="1" t="s">
        <v>24</v>
      </c>
      <c r="J95" s="1" t="s">
        <v>24</v>
      </c>
      <c r="K95" s="1" t="s">
        <v>31</v>
      </c>
      <c r="M95" s="21">
        <f t="shared" si="9"/>
        <v>42845</v>
      </c>
      <c r="N95" s="21">
        <f t="shared" si="10"/>
        <v>42886</v>
      </c>
      <c r="O95" s="21">
        <f t="shared" si="11"/>
        <v>42981</v>
      </c>
      <c r="P95" s="1">
        <f t="shared" si="12"/>
        <v>136</v>
      </c>
      <c r="Q95" s="1">
        <f t="shared" si="13"/>
        <v>95</v>
      </c>
    </row>
    <row r="96" spans="1:17">
      <c r="A96" s="1">
        <v>2017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15</v>
      </c>
      <c r="F96" s="19" t="s">
        <v>252</v>
      </c>
      <c r="G96" s="19" t="s">
        <v>191</v>
      </c>
      <c r="H96" s="19" t="s">
        <v>262</v>
      </c>
      <c r="I96" s="1" t="s">
        <v>24</v>
      </c>
      <c r="J96" s="1" t="s">
        <v>24</v>
      </c>
      <c r="K96" s="1" t="s">
        <v>31</v>
      </c>
      <c r="L96" s="1" t="s">
        <v>476</v>
      </c>
      <c r="M96" s="21">
        <f t="shared" si="9"/>
        <v>42843</v>
      </c>
      <c r="N96" s="21">
        <f t="shared" si="10"/>
        <v>42886</v>
      </c>
      <c r="O96" s="21">
        <f t="shared" si="11"/>
        <v>42983</v>
      </c>
      <c r="P96" s="1">
        <f t="shared" si="12"/>
        <v>140</v>
      </c>
      <c r="Q96" s="1">
        <f t="shared" si="13"/>
        <v>97</v>
      </c>
    </row>
    <row r="97" spans="1:17">
      <c r="A97" s="1">
        <v>2017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16</v>
      </c>
      <c r="F97" s="19" t="s">
        <v>195</v>
      </c>
      <c r="G97" s="19" t="s">
        <v>191</v>
      </c>
      <c r="H97" s="19" t="s">
        <v>215</v>
      </c>
      <c r="I97" s="1" t="s">
        <v>24</v>
      </c>
      <c r="J97" s="1" t="s">
        <v>24</v>
      </c>
      <c r="K97" s="1" t="s">
        <v>24</v>
      </c>
      <c r="M97" s="21">
        <f t="shared" si="9"/>
        <v>42842</v>
      </c>
      <c r="N97" s="21">
        <f t="shared" si="10"/>
        <v>42886</v>
      </c>
      <c r="O97" s="21">
        <f t="shared" si="11"/>
        <v>43005</v>
      </c>
      <c r="P97" s="1">
        <f t="shared" si="12"/>
        <v>163</v>
      </c>
      <c r="Q97" s="1">
        <f t="shared" si="13"/>
        <v>119</v>
      </c>
    </row>
    <row r="98" spans="1:17">
      <c r="A98" s="1">
        <v>2017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17</v>
      </c>
      <c r="F98" s="19" t="s">
        <v>229</v>
      </c>
      <c r="G98" s="19" t="s">
        <v>234</v>
      </c>
      <c r="H98" s="19" t="s">
        <v>267</v>
      </c>
      <c r="I98" s="1" t="s">
        <v>24</v>
      </c>
      <c r="J98" s="1" t="s">
        <v>24</v>
      </c>
      <c r="K98" s="1" t="s">
        <v>31</v>
      </c>
      <c r="M98" s="21">
        <f t="shared" si="9"/>
        <v>42832</v>
      </c>
      <c r="N98" s="21">
        <f t="shared" si="10"/>
        <v>42881</v>
      </c>
      <c r="O98" s="21">
        <f t="shared" si="11"/>
        <v>42992</v>
      </c>
      <c r="P98" s="1">
        <f t="shared" si="12"/>
        <v>160</v>
      </c>
      <c r="Q98" s="1">
        <f t="shared" si="13"/>
        <v>111</v>
      </c>
    </row>
    <row r="99" spans="1:17">
      <c r="A99" s="1">
        <v>2017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229</v>
      </c>
      <c r="G99" s="19" t="s">
        <v>277</v>
      </c>
      <c r="H99" s="19" t="s">
        <v>186</v>
      </c>
      <c r="I99" s="1" t="s">
        <v>24</v>
      </c>
      <c r="J99" s="1" t="s">
        <v>24</v>
      </c>
      <c r="K99" s="1" t="s">
        <v>24</v>
      </c>
      <c r="M99" s="21">
        <f t="shared" si="9"/>
        <v>42832</v>
      </c>
      <c r="N99" s="21">
        <f t="shared" si="10"/>
        <v>42870</v>
      </c>
      <c r="O99" s="21">
        <f t="shared" si="11"/>
        <v>42993</v>
      </c>
      <c r="P99" s="1">
        <f t="shared" si="12"/>
        <v>161</v>
      </c>
      <c r="Q99" s="1">
        <f t="shared" si="13"/>
        <v>123</v>
      </c>
    </row>
    <row r="100" spans="1:17">
      <c r="A100" s="1">
        <v>2017</v>
      </c>
      <c r="B100" s="1" t="s">
        <v>522</v>
      </c>
      <c r="C100" s="1" t="str">
        <f t="shared" si="7"/>
        <v>Sheridan</v>
      </c>
      <c r="D100" s="1" t="str">
        <f t="shared" si="8"/>
        <v>대조</v>
      </c>
      <c r="E100" s="1" t="s">
        <v>12</v>
      </c>
      <c r="F100" s="19" t="s">
        <v>195</v>
      </c>
      <c r="G100" s="19" t="s">
        <v>203</v>
      </c>
      <c r="H100" s="19" t="s">
        <v>432</v>
      </c>
      <c r="I100" s="1" t="s">
        <v>31</v>
      </c>
      <c r="J100" s="1" t="s">
        <v>31</v>
      </c>
      <c r="K100" s="1" t="s">
        <v>152</v>
      </c>
      <c r="M100" s="21">
        <f t="shared" si="9"/>
        <v>42842</v>
      </c>
      <c r="N100" s="21">
        <f t="shared" si="10"/>
        <v>42880</v>
      </c>
      <c r="O100" s="21">
        <f t="shared" si="11"/>
        <v>43019</v>
      </c>
      <c r="P100" s="1">
        <f t="shared" si="12"/>
        <v>177</v>
      </c>
      <c r="Q100" s="1">
        <f t="shared" si="13"/>
        <v>139</v>
      </c>
    </row>
    <row r="101" spans="1:17">
      <c r="A101" s="1">
        <v>2017</v>
      </c>
      <c r="B101" s="1" t="s">
        <v>522</v>
      </c>
      <c r="C101" s="1" t="str">
        <f t="shared" si="7"/>
        <v>Sheridan</v>
      </c>
      <c r="D101" s="1" t="str">
        <f t="shared" si="8"/>
        <v>대조</v>
      </c>
      <c r="E101" s="1" t="s">
        <v>14</v>
      </c>
      <c r="F101" s="19" t="s">
        <v>252</v>
      </c>
      <c r="G101" s="19" t="s">
        <v>234</v>
      </c>
      <c r="H101" s="19" t="s">
        <v>504</v>
      </c>
      <c r="I101" s="1" t="s">
        <v>24</v>
      </c>
      <c r="J101" s="1" t="s">
        <v>24</v>
      </c>
      <c r="K101" s="1" t="s">
        <v>31</v>
      </c>
      <c r="M101" s="21">
        <f t="shared" si="9"/>
        <v>42843</v>
      </c>
      <c r="N101" s="21">
        <f t="shared" si="10"/>
        <v>42881</v>
      </c>
      <c r="O101" s="21">
        <f t="shared" si="11"/>
        <v>43025</v>
      </c>
      <c r="P101" s="1">
        <f t="shared" si="12"/>
        <v>182</v>
      </c>
      <c r="Q101" s="1">
        <f t="shared" si="13"/>
        <v>144</v>
      </c>
    </row>
    <row r="102" spans="1:17">
      <c r="A102" s="1">
        <v>2017</v>
      </c>
      <c r="B102" s="1" t="s">
        <v>522</v>
      </c>
      <c r="C102" s="1" t="str">
        <f t="shared" si="7"/>
        <v>Sheridan</v>
      </c>
      <c r="D102" s="1" t="str">
        <f t="shared" si="8"/>
        <v>대조</v>
      </c>
      <c r="E102" s="1" t="s">
        <v>15</v>
      </c>
      <c r="F102" s="19" t="s">
        <v>252</v>
      </c>
      <c r="G102" s="19" t="s">
        <v>191</v>
      </c>
      <c r="H102" s="19" t="s">
        <v>505</v>
      </c>
      <c r="I102" s="1" t="s">
        <v>31</v>
      </c>
      <c r="J102" s="1" t="s">
        <v>31</v>
      </c>
      <c r="K102" s="1" t="s">
        <v>325</v>
      </c>
      <c r="L102" s="1" t="s">
        <v>430</v>
      </c>
      <c r="M102" s="21">
        <f t="shared" si="9"/>
        <v>42843</v>
      </c>
      <c r="N102" s="21">
        <f t="shared" si="10"/>
        <v>42886</v>
      </c>
      <c r="O102" s="21">
        <f t="shared" si="11"/>
        <v>43010</v>
      </c>
      <c r="P102" s="1">
        <f t="shared" si="12"/>
        <v>167</v>
      </c>
      <c r="Q102" s="1">
        <f t="shared" si="13"/>
        <v>124</v>
      </c>
    </row>
    <row r="103" spans="1:17">
      <c r="A103" s="1">
        <v>2017</v>
      </c>
      <c r="B103" s="1" t="s">
        <v>522</v>
      </c>
      <c r="C103" s="1" t="str">
        <f t="shared" si="7"/>
        <v>Sheridan</v>
      </c>
      <c r="D103" s="1" t="str">
        <f t="shared" si="8"/>
        <v>대조</v>
      </c>
      <c r="E103" s="1" t="s">
        <v>16</v>
      </c>
      <c r="F103" s="19" t="s">
        <v>252</v>
      </c>
      <c r="G103" s="19" t="s">
        <v>256</v>
      </c>
      <c r="H103" s="19" t="s">
        <v>258</v>
      </c>
      <c r="I103" s="1" t="s">
        <v>24</v>
      </c>
      <c r="J103" s="1" t="s">
        <v>24</v>
      </c>
      <c r="K103" s="1" t="s">
        <v>24</v>
      </c>
      <c r="M103" s="21">
        <f t="shared" si="9"/>
        <v>42843</v>
      </c>
      <c r="N103" s="21">
        <f t="shared" si="10"/>
        <v>42883</v>
      </c>
      <c r="O103" s="21">
        <f t="shared" si="11"/>
        <v>43006</v>
      </c>
      <c r="P103" s="1">
        <f t="shared" si="12"/>
        <v>163</v>
      </c>
      <c r="Q103" s="1">
        <f t="shared" si="13"/>
        <v>123</v>
      </c>
    </row>
    <row r="104" spans="1:17">
      <c r="A104" s="1">
        <v>2017</v>
      </c>
      <c r="B104" s="1" t="s">
        <v>522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229</v>
      </c>
      <c r="G104" s="19" t="s">
        <v>226</v>
      </c>
      <c r="H104" s="19" t="s">
        <v>258</v>
      </c>
      <c r="I104" s="1" t="s">
        <v>31</v>
      </c>
      <c r="J104" s="1" t="s">
        <v>31</v>
      </c>
      <c r="K104" s="1" t="s">
        <v>31</v>
      </c>
      <c r="M104" s="21">
        <f t="shared" si="9"/>
        <v>42832</v>
      </c>
      <c r="N104" s="21">
        <f t="shared" si="10"/>
        <v>42879</v>
      </c>
      <c r="O104" s="21">
        <f t="shared" si="11"/>
        <v>43006</v>
      </c>
      <c r="P104" s="1">
        <f t="shared" si="12"/>
        <v>174</v>
      </c>
      <c r="Q104" s="1">
        <f t="shared" si="13"/>
        <v>127</v>
      </c>
    </row>
    <row r="105" spans="1:17">
      <c r="A105" s="1">
        <v>2017</v>
      </c>
      <c r="B105" s="1" t="s">
        <v>522</v>
      </c>
      <c r="C105" s="1" t="str">
        <f t="shared" si="7"/>
        <v>Sheridan</v>
      </c>
      <c r="D105" s="1" t="str">
        <f t="shared" si="8"/>
        <v>대조</v>
      </c>
      <c r="E105" s="1" t="s">
        <v>19</v>
      </c>
      <c r="F105" s="19" t="s">
        <v>218</v>
      </c>
      <c r="G105" s="19" t="s">
        <v>449</v>
      </c>
      <c r="H105" s="19" t="s">
        <v>504</v>
      </c>
      <c r="I105" s="1" t="s">
        <v>24</v>
      </c>
      <c r="J105" s="1" t="s">
        <v>24</v>
      </c>
      <c r="K105" s="1" t="s">
        <v>24</v>
      </c>
      <c r="M105" s="21">
        <f t="shared" si="9"/>
        <v>42833</v>
      </c>
      <c r="N105" s="21">
        <f t="shared" si="10"/>
        <v>42869</v>
      </c>
      <c r="O105" s="21">
        <f t="shared" si="11"/>
        <v>43025</v>
      </c>
      <c r="P105" s="1">
        <f t="shared" si="12"/>
        <v>192</v>
      </c>
      <c r="Q105" s="1">
        <f t="shared" si="13"/>
        <v>156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A920-0594-4A69-9155-A686611C616D}">
  <dimension ref="A1:Q105"/>
  <sheetViews>
    <sheetView zoomScale="55" zoomScaleNormal="55" workbookViewId="0">
      <selection activeCell="B91" sqref="B91:B100"/>
    </sheetView>
  </sheetViews>
  <sheetFormatPr defaultRowHeight="16.899999999999999"/>
  <cols>
    <col min="1" max="1" width="9" style="1"/>
    <col min="2" max="2" width="41.4375" style="1" bestFit="1" customWidth="1"/>
    <col min="3" max="3" width="14.25" style="1" bestFit="1" customWidth="1"/>
    <col min="4" max="4" width="29.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3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2016</v>
      </c>
      <c r="B2" s="1" t="s">
        <v>452</v>
      </c>
      <c r="C2" s="1" t="str">
        <f>IFERROR(TRIM(LEFT(B2, FIND("(",B2)-1)), B2)</f>
        <v>원교 라-36</v>
      </c>
      <c r="D2" s="1" t="str">
        <f>IFERROR(MID(B2, FIND("(",B2)+1, FIND(")",B2)-FIND("(",B2)-1), "")</f>
        <v>Steuben x Golden Muscat</v>
      </c>
      <c r="E2" s="1" t="s">
        <v>12</v>
      </c>
      <c r="F2" s="19" t="s">
        <v>218</v>
      </c>
      <c r="G2" s="19" t="s">
        <v>200</v>
      </c>
      <c r="H2" s="19" t="s">
        <v>241</v>
      </c>
      <c r="I2" s="1" t="s">
        <v>31</v>
      </c>
      <c r="J2" s="1" t="s">
        <v>31</v>
      </c>
      <c r="K2" s="1" t="s">
        <v>59</v>
      </c>
      <c r="M2" s="21">
        <f>IF(F2="-","", DATE($A2, LEFT(F2,FIND(".",F2)-1), MID(F2,FIND(".",F2)+1,LEN(F2))))</f>
        <v>42468</v>
      </c>
      <c r="N2" s="21">
        <f>IF(G2="-","", DATE($A2, LEFT(G2,FIND(".",G2)-1), MID(G2,FIND(".",G2)+1,LEN(G2))))</f>
        <v>42517</v>
      </c>
      <c r="O2" s="21">
        <f>IF(H2="-","", DATE($A2, LEFT(H2,FIND(".",H2)-1), MID(H2,FIND(".",H2)+1,LEN(H2))))</f>
        <v>42606</v>
      </c>
      <c r="P2" s="1">
        <f>IF(OR(M2="",O2=""),"", O2-M2)</f>
        <v>138</v>
      </c>
      <c r="Q2" s="1">
        <f>IF(OR(N2="",O2=""),"", O2-N2)</f>
        <v>89</v>
      </c>
    </row>
    <row r="3" spans="1:17">
      <c r="A3" s="1">
        <v>2016</v>
      </c>
      <c r="B3" s="1" t="s">
        <v>452</v>
      </c>
      <c r="C3" s="1" t="str">
        <f t="shared" ref="C3:C66" si="0">IFERROR(TRIM(LEFT(B3, FIND("(",B3)-1)), B3)</f>
        <v>원교 라-36</v>
      </c>
      <c r="D3" s="1" t="str">
        <f t="shared" ref="D3:D66" si="1">IFERROR(MID(B3, FIND("(",B3)+1, FIND(")",B3)-FIND("(",B3)-1), "")</f>
        <v>Steuben x Golden Muscat</v>
      </c>
      <c r="E3" s="1" t="s">
        <v>13</v>
      </c>
      <c r="F3" s="19" t="s">
        <v>252</v>
      </c>
      <c r="G3" s="19" t="s">
        <v>185</v>
      </c>
      <c r="H3" s="19" t="s">
        <v>235</v>
      </c>
      <c r="I3" s="1" t="s">
        <v>31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42478</v>
      </c>
      <c r="N3" s="21">
        <f t="shared" ref="N3:N66" si="3">IF(G3="-","", DATE($A3, LEFT(G3,FIND(".",G3)-1), MID(G3,FIND(".",G3)+1,LEN(G3))))</f>
        <v>42519</v>
      </c>
      <c r="O3" s="21">
        <f t="shared" ref="O3:O66" si="4">IF(H3="-","", DATE($A3, LEFT(H3,FIND(".",H3)-1), MID(H3,FIND(".",H3)+1,LEN(H3))))</f>
        <v>42604</v>
      </c>
      <c r="P3" s="1">
        <f t="shared" ref="P3:P66" si="5">IF(OR(M3="",O3=""),"", O3-M3)</f>
        <v>126</v>
      </c>
      <c r="Q3" s="1">
        <f t="shared" ref="Q3:Q66" si="6">IF(OR(N3="",O3=""),"", O3-N3)</f>
        <v>85</v>
      </c>
    </row>
    <row r="4" spans="1:17">
      <c r="A4" s="1">
        <v>2016</v>
      </c>
      <c r="B4" s="1" t="s">
        <v>452</v>
      </c>
      <c r="C4" s="1" t="str">
        <f t="shared" si="0"/>
        <v>원교 라-36</v>
      </c>
      <c r="D4" s="1" t="str">
        <f t="shared" si="1"/>
        <v>Steuben x Golden Muscat</v>
      </c>
      <c r="E4" s="1" t="s">
        <v>14</v>
      </c>
      <c r="F4" s="19" t="s">
        <v>205</v>
      </c>
      <c r="G4" s="19" t="s">
        <v>203</v>
      </c>
      <c r="H4" s="19" t="s">
        <v>207</v>
      </c>
      <c r="I4" s="1" t="s">
        <v>31</v>
      </c>
      <c r="J4" s="1" t="s">
        <v>24</v>
      </c>
      <c r="K4" s="1" t="s">
        <v>24</v>
      </c>
      <c r="L4" s="1" t="s">
        <v>443</v>
      </c>
      <c r="M4" s="21">
        <f t="shared" si="2"/>
        <v>42470</v>
      </c>
      <c r="N4" s="21">
        <f t="shared" si="3"/>
        <v>42515</v>
      </c>
      <c r="O4" s="21">
        <f t="shared" si="4"/>
        <v>42612</v>
      </c>
      <c r="P4" s="1">
        <f t="shared" si="5"/>
        <v>142</v>
      </c>
      <c r="Q4" s="1">
        <f t="shared" si="6"/>
        <v>97</v>
      </c>
    </row>
    <row r="5" spans="1:17">
      <c r="A5" s="1">
        <v>2016</v>
      </c>
      <c r="B5" s="1" t="s">
        <v>451</v>
      </c>
      <c r="C5" s="1" t="str">
        <f t="shared" si="0"/>
        <v>원교 라-36</v>
      </c>
      <c r="D5" s="1" t="str">
        <f t="shared" si="1"/>
        <v>Steuben x Golden Muscat</v>
      </c>
      <c r="E5" s="1" t="s">
        <v>15</v>
      </c>
      <c r="F5" s="19" t="s">
        <v>190</v>
      </c>
      <c r="G5" s="19" t="s">
        <v>185</v>
      </c>
      <c r="H5" s="19" t="s">
        <v>417</v>
      </c>
      <c r="I5" s="1" t="s">
        <v>31</v>
      </c>
      <c r="J5" s="1" t="s">
        <v>31</v>
      </c>
      <c r="K5" s="1" t="s">
        <v>24</v>
      </c>
      <c r="L5" s="1" t="s">
        <v>430</v>
      </c>
      <c r="M5" s="21">
        <f t="shared" si="2"/>
        <v>42476</v>
      </c>
      <c r="N5" s="21">
        <f t="shared" si="3"/>
        <v>42519</v>
      </c>
      <c r="O5" s="21">
        <f t="shared" si="4"/>
        <v>42617</v>
      </c>
      <c r="P5" s="1">
        <f t="shared" si="5"/>
        <v>141</v>
      </c>
      <c r="Q5" s="1">
        <f t="shared" si="6"/>
        <v>98</v>
      </c>
    </row>
    <row r="6" spans="1:17">
      <c r="A6" s="1">
        <v>2016</v>
      </c>
      <c r="B6" s="1" t="s">
        <v>451</v>
      </c>
      <c r="C6" s="1" t="str">
        <f t="shared" si="0"/>
        <v>원교 라-36</v>
      </c>
      <c r="D6" s="1" t="str">
        <f t="shared" si="1"/>
        <v>Steuben x Golden Muscat</v>
      </c>
      <c r="E6" s="1" t="s">
        <v>16</v>
      </c>
      <c r="F6" s="19" t="s">
        <v>210</v>
      </c>
      <c r="G6" s="19" t="s">
        <v>226</v>
      </c>
      <c r="H6" s="19" t="s">
        <v>254</v>
      </c>
      <c r="I6" s="1" t="s">
        <v>24</v>
      </c>
      <c r="J6" s="1" t="s">
        <v>31</v>
      </c>
      <c r="K6" s="1" t="s">
        <v>24</v>
      </c>
      <c r="M6" s="21">
        <f t="shared" si="2"/>
        <v>42472</v>
      </c>
      <c r="N6" s="21">
        <f t="shared" si="3"/>
        <v>42514</v>
      </c>
      <c r="O6" s="21">
        <f t="shared" si="4"/>
        <v>42626</v>
      </c>
      <c r="P6" s="1">
        <f t="shared" si="5"/>
        <v>154</v>
      </c>
      <c r="Q6" s="1">
        <f t="shared" si="6"/>
        <v>112</v>
      </c>
    </row>
    <row r="7" spans="1:17">
      <c r="A7" s="1">
        <v>2016</v>
      </c>
      <c r="B7" s="1" t="s">
        <v>451</v>
      </c>
      <c r="C7" s="1" t="str">
        <f t="shared" si="0"/>
        <v>원교 라-36</v>
      </c>
      <c r="D7" s="1" t="str">
        <f t="shared" si="1"/>
        <v>Steuben x Golden Muscat</v>
      </c>
      <c r="E7" s="1" t="s">
        <v>17</v>
      </c>
      <c r="F7" s="19" t="s">
        <v>236</v>
      </c>
      <c r="G7" s="19" t="s">
        <v>226</v>
      </c>
      <c r="H7" s="19" t="s">
        <v>262</v>
      </c>
      <c r="I7" s="1" t="s">
        <v>24</v>
      </c>
      <c r="J7" s="1" t="s">
        <v>31</v>
      </c>
      <c r="K7" s="1" t="s">
        <v>31</v>
      </c>
      <c r="M7" s="21">
        <f t="shared" si="2"/>
        <v>42466</v>
      </c>
      <c r="N7" s="21">
        <f t="shared" si="3"/>
        <v>42514</v>
      </c>
      <c r="O7" s="21">
        <f t="shared" si="4"/>
        <v>42618</v>
      </c>
      <c r="P7" s="1">
        <f t="shared" si="5"/>
        <v>152</v>
      </c>
      <c r="Q7" s="1">
        <f t="shared" si="6"/>
        <v>104</v>
      </c>
    </row>
    <row r="8" spans="1:17">
      <c r="A8" s="1">
        <v>2016</v>
      </c>
      <c r="B8" s="1" t="s">
        <v>451</v>
      </c>
      <c r="C8" s="1" t="str">
        <f t="shared" si="0"/>
        <v>원교 라-36</v>
      </c>
      <c r="D8" s="1" t="str">
        <f t="shared" si="1"/>
        <v>Steuben x Golden Muscat</v>
      </c>
      <c r="E8" s="1" t="s">
        <v>19</v>
      </c>
      <c r="F8" s="19" t="s">
        <v>259</v>
      </c>
      <c r="G8" s="19" t="s">
        <v>248</v>
      </c>
      <c r="H8" s="19" t="s">
        <v>268</v>
      </c>
      <c r="I8" s="1" t="s">
        <v>24</v>
      </c>
      <c r="J8" s="1" t="s">
        <v>24</v>
      </c>
      <c r="K8" s="1" t="s">
        <v>24</v>
      </c>
      <c r="M8" s="21">
        <f t="shared" si="2"/>
        <v>42469</v>
      </c>
      <c r="N8" s="21">
        <f t="shared" si="3"/>
        <v>42508</v>
      </c>
      <c r="O8" s="21">
        <f t="shared" si="4"/>
        <v>42639</v>
      </c>
      <c r="P8" s="1">
        <f t="shared" si="5"/>
        <v>170</v>
      </c>
      <c r="Q8" s="1">
        <f t="shared" si="6"/>
        <v>131</v>
      </c>
    </row>
    <row r="9" spans="1:17">
      <c r="A9" s="1">
        <v>2016</v>
      </c>
      <c r="B9" s="1" t="s">
        <v>458</v>
      </c>
      <c r="C9" s="1" t="str">
        <f t="shared" si="0"/>
        <v>원교 라-37</v>
      </c>
      <c r="D9" s="1" t="str">
        <f t="shared" si="1"/>
        <v>Pione x Benifuji</v>
      </c>
      <c r="E9" s="1" t="s">
        <v>12</v>
      </c>
      <c r="F9" s="19" t="s">
        <v>229</v>
      </c>
      <c r="G9" s="19" t="s">
        <v>206</v>
      </c>
      <c r="H9" s="19" t="s">
        <v>241</v>
      </c>
      <c r="I9" s="1" t="s">
        <v>31</v>
      </c>
      <c r="J9" s="1" t="s">
        <v>24</v>
      </c>
      <c r="K9" s="1" t="s">
        <v>24</v>
      </c>
      <c r="M9" s="21">
        <f t="shared" si="2"/>
        <v>42467</v>
      </c>
      <c r="N9" s="21">
        <f t="shared" si="3"/>
        <v>42520</v>
      </c>
      <c r="O9" s="21">
        <f t="shared" si="4"/>
        <v>42606</v>
      </c>
      <c r="P9" s="1">
        <f t="shared" si="5"/>
        <v>139</v>
      </c>
      <c r="Q9" s="1">
        <f t="shared" si="6"/>
        <v>86</v>
      </c>
    </row>
    <row r="10" spans="1:17">
      <c r="A10" s="1">
        <v>2016</v>
      </c>
      <c r="B10" s="1" t="s">
        <v>458</v>
      </c>
      <c r="C10" s="1" t="str">
        <f t="shared" si="0"/>
        <v>원교 라-37</v>
      </c>
      <c r="D10" s="1" t="str">
        <f t="shared" si="1"/>
        <v>Pione x Benifuji</v>
      </c>
      <c r="E10" s="1" t="s">
        <v>13</v>
      </c>
      <c r="L10" s="1" t="s">
        <v>354</v>
      </c>
      <c r="M10" s="21" t="e">
        <f t="shared" si="2"/>
        <v>#VALUE!</v>
      </c>
      <c r="N10" s="21" t="e">
        <f t="shared" si="3"/>
        <v>#VALUE!</v>
      </c>
      <c r="O10" s="21" t="e">
        <f t="shared" si="4"/>
        <v>#VALUE!</v>
      </c>
      <c r="P10" s="1" t="e">
        <f t="shared" si="5"/>
        <v>#VALUE!</v>
      </c>
      <c r="Q10" s="1" t="e">
        <f t="shared" si="6"/>
        <v>#VALUE!</v>
      </c>
    </row>
    <row r="11" spans="1:17">
      <c r="A11" s="1">
        <v>2016</v>
      </c>
      <c r="B11" s="1" t="s">
        <v>457</v>
      </c>
      <c r="C11" s="1" t="str">
        <f t="shared" si="0"/>
        <v>원교 라-37</v>
      </c>
      <c r="D11" s="1" t="str">
        <f t="shared" si="1"/>
        <v>Pione x Benifuji</v>
      </c>
      <c r="E11" s="1" t="s">
        <v>14</v>
      </c>
      <c r="F11" s="19" t="s">
        <v>205</v>
      </c>
      <c r="G11" s="19" t="s">
        <v>203</v>
      </c>
      <c r="H11" s="19" t="s">
        <v>300</v>
      </c>
      <c r="I11" s="1" t="s">
        <v>31</v>
      </c>
      <c r="J11" s="1" t="s">
        <v>31</v>
      </c>
      <c r="K11" s="1" t="s">
        <v>24</v>
      </c>
      <c r="L11" s="1" t="s">
        <v>507</v>
      </c>
      <c r="M11" s="21">
        <f t="shared" si="2"/>
        <v>42470</v>
      </c>
      <c r="N11" s="21">
        <f t="shared" si="3"/>
        <v>42515</v>
      </c>
      <c r="O11" s="21">
        <f t="shared" si="4"/>
        <v>42629</v>
      </c>
      <c r="P11" s="1">
        <f t="shared" si="5"/>
        <v>159</v>
      </c>
      <c r="Q11" s="1">
        <f t="shared" si="6"/>
        <v>114</v>
      </c>
    </row>
    <row r="12" spans="1:17">
      <c r="A12" s="1">
        <v>2016</v>
      </c>
      <c r="B12" s="1" t="s">
        <v>457</v>
      </c>
      <c r="C12" s="1" t="str">
        <f t="shared" si="0"/>
        <v>원교 라-37</v>
      </c>
      <c r="D12" s="1" t="str">
        <f t="shared" si="1"/>
        <v>Pione x Benifuji</v>
      </c>
      <c r="E12" s="1" t="s">
        <v>15</v>
      </c>
      <c r="F12" s="19" t="s">
        <v>195</v>
      </c>
      <c r="G12" s="19" t="s">
        <v>191</v>
      </c>
      <c r="H12" s="19" t="s">
        <v>444</v>
      </c>
      <c r="I12" s="1" t="s">
        <v>31</v>
      </c>
      <c r="J12" s="1" t="s">
        <v>31</v>
      </c>
      <c r="K12" s="1" t="s">
        <v>24</v>
      </c>
      <c r="L12" s="1" t="s">
        <v>430</v>
      </c>
      <c r="M12" s="21">
        <f t="shared" si="2"/>
        <v>42477</v>
      </c>
      <c r="N12" s="21">
        <f t="shared" si="3"/>
        <v>42521</v>
      </c>
      <c r="O12" s="21">
        <f t="shared" si="4"/>
        <v>42620</v>
      </c>
      <c r="P12" s="1">
        <f t="shared" si="5"/>
        <v>143</v>
      </c>
      <c r="Q12" s="1">
        <f t="shared" si="6"/>
        <v>99</v>
      </c>
    </row>
    <row r="13" spans="1:17">
      <c r="A13" s="1">
        <v>2016</v>
      </c>
      <c r="B13" s="1" t="s">
        <v>457</v>
      </c>
      <c r="C13" s="1" t="str">
        <f t="shared" si="0"/>
        <v>원교 라-37</v>
      </c>
      <c r="D13" s="1" t="str">
        <f t="shared" si="1"/>
        <v>Pione x Benifuji</v>
      </c>
      <c r="E13" s="1" t="s">
        <v>16</v>
      </c>
      <c r="F13" s="19" t="s">
        <v>336</v>
      </c>
      <c r="G13" s="19" t="s">
        <v>256</v>
      </c>
      <c r="H13" s="19" t="s">
        <v>192</v>
      </c>
      <c r="I13" s="1" t="s">
        <v>24</v>
      </c>
      <c r="J13" s="1" t="s">
        <v>24</v>
      </c>
      <c r="K13" s="1" t="s">
        <v>94</v>
      </c>
      <c r="L13" s="1" t="s">
        <v>509</v>
      </c>
      <c r="M13" s="21">
        <f t="shared" si="2"/>
        <v>42488</v>
      </c>
      <c r="N13" s="21">
        <f t="shared" si="3"/>
        <v>42518</v>
      </c>
      <c r="O13" s="21">
        <f t="shared" si="4"/>
        <v>42633</v>
      </c>
      <c r="P13" s="1">
        <f t="shared" si="5"/>
        <v>145</v>
      </c>
      <c r="Q13" s="1">
        <f t="shared" si="6"/>
        <v>115</v>
      </c>
    </row>
    <row r="14" spans="1:17">
      <c r="A14" s="1">
        <v>2016</v>
      </c>
      <c r="B14" s="1" t="s">
        <v>457</v>
      </c>
      <c r="C14" s="1" t="str">
        <f t="shared" si="0"/>
        <v>원교 라-37</v>
      </c>
      <c r="D14" s="1" t="str">
        <f t="shared" si="1"/>
        <v>Pione x Benifuji</v>
      </c>
      <c r="E14" s="1" t="s">
        <v>17</v>
      </c>
      <c r="F14" s="19" t="s">
        <v>259</v>
      </c>
      <c r="G14" s="19" t="s">
        <v>203</v>
      </c>
      <c r="H14" s="19" t="s">
        <v>260</v>
      </c>
      <c r="I14" s="1" t="s">
        <v>24</v>
      </c>
      <c r="J14" s="1" t="s">
        <v>24</v>
      </c>
      <c r="K14" s="1" t="s">
        <v>59</v>
      </c>
      <c r="L14" s="1" t="s">
        <v>508</v>
      </c>
      <c r="M14" s="21">
        <f t="shared" si="2"/>
        <v>42469</v>
      </c>
      <c r="N14" s="21">
        <f t="shared" si="3"/>
        <v>42515</v>
      </c>
      <c r="O14" s="21">
        <f t="shared" si="4"/>
        <v>42634</v>
      </c>
      <c r="P14" s="1">
        <f t="shared" si="5"/>
        <v>165</v>
      </c>
      <c r="Q14" s="1">
        <f t="shared" si="6"/>
        <v>119</v>
      </c>
    </row>
    <row r="15" spans="1:17">
      <c r="A15" s="1">
        <v>2016</v>
      </c>
      <c r="B15" s="1" t="s">
        <v>457</v>
      </c>
      <c r="C15" s="1" t="str">
        <f t="shared" si="0"/>
        <v>원교 라-37</v>
      </c>
      <c r="D15" s="1" t="str">
        <f t="shared" si="1"/>
        <v>Pione x Benifuji</v>
      </c>
      <c r="E15" s="1" t="s">
        <v>19</v>
      </c>
      <c r="F15" s="19" t="s">
        <v>259</v>
      </c>
      <c r="G15" s="19" t="s">
        <v>216</v>
      </c>
      <c r="H15" s="19" t="s">
        <v>287</v>
      </c>
      <c r="I15" s="1" t="s">
        <v>24</v>
      </c>
      <c r="J15" s="1" t="s">
        <v>24</v>
      </c>
      <c r="K15" s="1" t="s">
        <v>24</v>
      </c>
      <c r="L15" s="1" t="s">
        <v>365</v>
      </c>
      <c r="M15" s="21">
        <f t="shared" si="2"/>
        <v>42469</v>
      </c>
      <c r="N15" s="21">
        <f t="shared" si="3"/>
        <v>42509</v>
      </c>
      <c r="O15" s="21">
        <f t="shared" si="4"/>
        <v>42636</v>
      </c>
      <c r="P15" s="1">
        <f t="shared" si="5"/>
        <v>167</v>
      </c>
      <c r="Q15" s="1">
        <f t="shared" si="6"/>
        <v>127</v>
      </c>
    </row>
    <row r="16" spans="1:17">
      <c r="A16" s="1">
        <v>2016</v>
      </c>
      <c r="B16" s="1" t="s">
        <v>463</v>
      </c>
      <c r="C16" s="1" t="str">
        <f t="shared" si="0"/>
        <v>원교 라-38</v>
      </c>
      <c r="D16" s="1" t="str">
        <f t="shared" si="1"/>
        <v>캠벨얼리 김포대과변이 x M-2-3</v>
      </c>
      <c r="E16" s="1" t="s">
        <v>12</v>
      </c>
      <c r="F16" s="19" t="s">
        <v>236</v>
      </c>
      <c r="G16" s="19" t="s">
        <v>198</v>
      </c>
      <c r="H16" s="19" t="s">
        <v>241</v>
      </c>
      <c r="I16" s="1" t="s">
        <v>31</v>
      </c>
      <c r="J16" s="1" t="s">
        <v>31</v>
      </c>
      <c r="K16" s="1" t="s">
        <v>59</v>
      </c>
      <c r="L16" s="1" t="s">
        <v>499</v>
      </c>
      <c r="M16" s="21">
        <f t="shared" si="2"/>
        <v>42466</v>
      </c>
      <c r="N16" s="21">
        <f t="shared" si="3"/>
        <v>42513</v>
      </c>
      <c r="O16" s="21">
        <f t="shared" si="4"/>
        <v>42606</v>
      </c>
      <c r="P16" s="1">
        <f t="shared" si="5"/>
        <v>140</v>
      </c>
      <c r="Q16" s="1">
        <f t="shared" si="6"/>
        <v>93</v>
      </c>
    </row>
    <row r="17" spans="1:17">
      <c r="A17" s="1">
        <v>2016</v>
      </c>
      <c r="B17" s="1" t="s">
        <v>463</v>
      </c>
      <c r="C17" s="1" t="str">
        <f t="shared" si="0"/>
        <v>원교 라-38</v>
      </c>
      <c r="D17" s="1" t="str">
        <f t="shared" si="1"/>
        <v>캠벨얼리 김포대과변이 x M-2-3</v>
      </c>
      <c r="E17" s="1" t="s">
        <v>13</v>
      </c>
      <c r="F17" s="19" t="s">
        <v>252</v>
      </c>
      <c r="G17" s="19" t="s">
        <v>261</v>
      </c>
      <c r="H17" s="19" t="s">
        <v>212</v>
      </c>
      <c r="I17" s="1" t="s">
        <v>24</v>
      </c>
      <c r="J17" s="1" t="s">
        <v>24</v>
      </c>
      <c r="K17" s="1" t="s">
        <v>24</v>
      </c>
      <c r="M17" s="21">
        <f t="shared" si="2"/>
        <v>42478</v>
      </c>
      <c r="N17" s="21">
        <f t="shared" si="3"/>
        <v>42511</v>
      </c>
      <c r="O17" s="21">
        <f t="shared" si="4"/>
        <v>42607</v>
      </c>
      <c r="P17" s="1">
        <f t="shared" si="5"/>
        <v>129</v>
      </c>
      <c r="Q17" s="1">
        <f t="shared" si="6"/>
        <v>96</v>
      </c>
    </row>
    <row r="18" spans="1:17">
      <c r="A18" s="1">
        <v>2016</v>
      </c>
      <c r="B18" s="1" t="s">
        <v>462</v>
      </c>
      <c r="C18" s="1" t="str">
        <f t="shared" si="0"/>
        <v>원교 라-38</v>
      </c>
      <c r="D18" s="1" t="str">
        <f t="shared" si="1"/>
        <v>캠벨얼리 김포대과변이 x M-2-3</v>
      </c>
      <c r="E18" s="1" t="s">
        <v>14</v>
      </c>
      <c r="F18" s="19" t="s">
        <v>210</v>
      </c>
      <c r="G18" s="19" t="s">
        <v>198</v>
      </c>
      <c r="H18" s="19" t="s">
        <v>212</v>
      </c>
      <c r="I18" s="1" t="s">
        <v>24</v>
      </c>
      <c r="J18" s="1" t="s">
        <v>31</v>
      </c>
      <c r="K18" s="1" t="s">
        <v>24</v>
      </c>
      <c r="L18" s="1" t="s">
        <v>443</v>
      </c>
      <c r="M18" s="21">
        <f t="shared" si="2"/>
        <v>42472</v>
      </c>
      <c r="N18" s="21">
        <f t="shared" si="3"/>
        <v>42513</v>
      </c>
      <c r="O18" s="21">
        <f t="shared" si="4"/>
        <v>42607</v>
      </c>
      <c r="P18" s="1">
        <f t="shared" si="5"/>
        <v>135</v>
      </c>
      <c r="Q18" s="1">
        <f t="shared" si="6"/>
        <v>94</v>
      </c>
    </row>
    <row r="19" spans="1:17">
      <c r="A19" s="1">
        <v>2016</v>
      </c>
      <c r="B19" s="1" t="s">
        <v>462</v>
      </c>
      <c r="C19" s="1" t="str">
        <f t="shared" si="0"/>
        <v>원교 라-38</v>
      </c>
      <c r="D19" s="1" t="str">
        <f t="shared" si="1"/>
        <v>캠벨얼리 김포대과변이 x M-2-3</v>
      </c>
      <c r="E19" s="1" t="s">
        <v>15</v>
      </c>
      <c r="F19" s="19" t="s">
        <v>199</v>
      </c>
      <c r="G19" s="19" t="s">
        <v>203</v>
      </c>
      <c r="H19" s="19" t="s">
        <v>239</v>
      </c>
      <c r="I19" s="1" t="s">
        <v>31</v>
      </c>
      <c r="J19" s="1" t="s">
        <v>31</v>
      </c>
      <c r="K19" s="1" t="s">
        <v>31</v>
      </c>
      <c r="L19" s="1" t="s">
        <v>506</v>
      </c>
      <c r="M19" s="21">
        <f t="shared" si="2"/>
        <v>42474</v>
      </c>
      <c r="N19" s="21">
        <f t="shared" si="3"/>
        <v>42515</v>
      </c>
      <c r="O19" s="21">
        <f t="shared" si="4"/>
        <v>42595</v>
      </c>
      <c r="P19" s="1">
        <f t="shared" si="5"/>
        <v>121</v>
      </c>
      <c r="Q19" s="1">
        <f t="shared" si="6"/>
        <v>80</v>
      </c>
    </row>
    <row r="20" spans="1:17">
      <c r="A20" s="1">
        <v>2016</v>
      </c>
      <c r="B20" s="1" t="s">
        <v>462</v>
      </c>
      <c r="C20" s="1" t="str">
        <f t="shared" si="0"/>
        <v>원교 라-38</v>
      </c>
      <c r="D20" s="1" t="str">
        <f t="shared" si="1"/>
        <v>캠벨얼리 김포대과변이 x M-2-3</v>
      </c>
      <c r="E20" s="1" t="s">
        <v>16</v>
      </c>
      <c r="F20" s="19" t="s">
        <v>205</v>
      </c>
      <c r="G20" s="19" t="s">
        <v>250</v>
      </c>
      <c r="H20" s="19" t="s">
        <v>228</v>
      </c>
      <c r="I20" s="1" t="s">
        <v>24</v>
      </c>
      <c r="J20" s="1" t="s">
        <v>24</v>
      </c>
      <c r="K20" s="1" t="s">
        <v>24</v>
      </c>
      <c r="M20" s="21">
        <f t="shared" si="2"/>
        <v>42470</v>
      </c>
      <c r="N20" s="21">
        <f t="shared" si="3"/>
        <v>42512</v>
      </c>
      <c r="O20" s="21">
        <f t="shared" si="4"/>
        <v>42601</v>
      </c>
      <c r="P20" s="1">
        <f t="shared" si="5"/>
        <v>131</v>
      </c>
      <c r="Q20" s="1">
        <f t="shared" si="6"/>
        <v>89</v>
      </c>
    </row>
    <row r="21" spans="1:17">
      <c r="A21" s="1">
        <v>2016</v>
      </c>
      <c r="B21" s="1" t="s">
        <v>462</v>
      </c>
      <c r="C21" s="1" t="str">
        <f t="shared" si="0"/>
        <v>원교 라-38</v>
      </c>
      <c r="D21" s="1" t="str">
        <f t="shared" si="1"/>
        <v>캠벨얼리 김포대과변이 x M-2-3</v>
      </c>
      <c r="E21" s="1" t="s">
        <v>17</v>
      </c>
      <c r="F21" s="19" t="s">
        <v>202</v>
      </c>
      <c r="G21" s="19" t="s">
        <v>237</v>
      </c>
      <c r="H21" s="19" t="s">
        <v>228</v>
      </c>
      <c r="I21" s="1" t="s">
        <v>31</v>
      </c>
      <c r="J21" s="1" t="s">
        <v>31</v>
      </c>
      <c r="K21" s="1" t="s">
        <v>31</v>
      </c>
      <c r="L21" s="1" t="s">
        <v>461</v>
      </c>
      <c r="M21" s="21">
        <f t="shared" si="2"/>
        <v>42464</v>
      </c>
      <c r="N21" s="21">
        <f t="shared" si="3"/>
        <v>42510</v>
      </c>
      <c r="O21" s="21">
        <f t="shared" si="4"/>
        <v>42601</v>
      </c>
      <c r="P21" s="1">
        <f t="shared" si="5"/>
        <v>137</v>
      </c>
      <c r="Q21" s="1">
        <f t="shared" si="6"/>
        <v>91</v>
      </c>
    </row>
    <row r="22" spans="1:17">
      <c r="A22" s="1">
        <v>2016</v>
      </c>
      <c r="B22" s="1" t="s">
        <v>462</v>
      </c>
      <c r="C22" s="1" t="str">
        <f t="shared" si="0"/>
        <v>원교 라-38</v>
      </c>
      <c r="D22" s="1" t="str">
        <f t="shared" si="1"/>
        <v>캠벨얼리 김포대과변이 x M-2-3</v>
      </c>
      <c r="E22" s="1" t="s">
        <v>19</v>
      </c>
      <c r="F22" s="19" t="s">
        <v>236</v>
      </c>
      <c r="G22" s="19" t="s">
        <v>277</v>
      </c>
      <c r="H22" s="19" t="s">
        <v>225</v>
      </c>
      <c r="I22" s="1" t="s">
        <v>24</v>
      </c>
      <c r="J22" s="1" t="s">
        <v>24</v>
      </c>
      <c r="K22" s="1" t="s">
        <v>24</v>
      </c>
      <c r="M22" s="21">
        <f t="shared" si="2"/>
        <v>42466</v>
      </c>
      <c r="N22" s="21">
        <f t="shared" si="3"/>
        <v>42505</v>
      </c>
      <c r="O22" s="21">
        <f t="shared" si="4"/>
        <v>42598</v>
      </c>
      <c r="P22" s="1">
        <f t="shared" si="5"/>
        <v>132</v>
      </c>
      <c r="Q22" s="1">
        <f t="shared" si="6"/>
        <v>93</v>
      </c>
    </row>
    <row r="23" spans="1:17">
      <c r="A23" s="1">
        <v>2016</v>
      </c>
      <c r="B23" s="1" t="s">
        <v>471</v>
      </c>
      <c r="C23" s="1" t="str">
        <f t="shared" si="0"/>
        <v>원교 라-39</v>
      </c>
      <c r="D23" s="1" t="str">
        <f t="shared" si="1"/>
        <v>Univala Seven x 탐나라</v>
      </c>
      <c r="E23" s="1" t="s">
        <v>12</v>
      </c>
      <c r="F23" s="19" t="s">
        <v>197</v>
      </c>
      <c r="G23" s="19" t="s">
        <v>206</v>
      </c>
      <c r="H23" s="19" t="s">
        <v>434</v>
      </c>
      <c r="I23" s="1" t="s">
        <v>24</v>
      </c>
      <c r="J23" s="1" t="s">
        <v>24</v>
      </c>
      <c r="K23" s="1" t="s">
        <v>24</v>
      </c>
      <c r="M23" s="21">
        <f t="shared" si="2"/>
        <v>42471</v>
      </c>
      <c r="N23" s="21">
        <f t="shared" si="3"/>
        <v>42520</v>
      </c>
      <c r="O23" s="21">
        <f t="shared" si="4"/>
        <v>42614</v>
      </c>
      <c r="P23" s="1">
        <f t="shared" si="5"/>
        <v>143</v>
      </c>
      <c r="Q23" s="1">
        <f t="shared" si="6"/>
        <v>94</v>
      </c>
    </row>
    <row r="24" spans="1:17">
      <c r="A24" s="1">
        <v>2016</v>
      </c>
      <c r="B24" s="1" t="s">
        <v>471</v>
      </c>
      <c r="C24" s="1" t="str">
        <f t="shared" si="0"/>
        <v>원교 라-39</v>
      </c>
      <c r="D24" s="1" t="str">
        <f t="shared" si="1"/>
        <v>Univala Seven x 탐나라</v>
      </c>
      <c r="E24" s="1" t="s">
        <v>13</v>
      </c>
      <c r="L24" s="1" t="s">
        <v>354</v>
      </c>
      <c r="M24" s="21" t="e">
        <f t="shared" si="2"/>
        <v>#VALUE!</v>
      </c>
      <c r="N24" s="21" t="e">
        <f t="shared" si="3"/>
        <v>#VALUE!</v>
      </c>
      <c r="O24" s="21" t="e">
        <f t="shared" si="4"/>
        <v>#VALUE!</v>
      </c>
      <c r="P24" s="1" t="e">
        <f t="shared" si="5"/>
        <v>#VALUE!</v>
      </c>
      <c r="Q24" s="1" t="e">
        <f t="shared" si="6"/>
        <v>#VALUE!</v>
      </c>
    </row>
    <row r="25" spans="1:17">
      <c r="A25" s="1">
        <v>2016</v>
      </c>
      <c r="B25" s="1" t="s">
        <v>470</v>
      </c>
      <c r="C25" s="1" t="str">
        <f t="shared" si="0"/>
        <v>원교 라-39</v>
      </c>
      <c r="D25" s="1" t="str">
        <f t="shared" si="1"/>
        <v>Univala Seven x 탐나라</v>
      </c>
      <c r="E25" s="1" t="s">
        <v>14</v>
      </c>
      <c r="F25" s="19" t="s">
        <v>205</v>
      </c>
      <c r="G25" s="19" t="s">
        <v>256</v>
      </c>
      <c r="H25" s="19" t="s">
        <v>417</v>
      </c>
      <c r="I25" s="1" t="s">
        <v>31</v>
      </c>
      <c r="J25" s="1" t="s">
        <v>31</v>
      </c>
      <c r="K25" s="1" t="s">
        <v>24</v>
      </c>
      <c r="L25" s="1" t="s">
        <v>443</v>
      </c>
      <c r="M25" s="21">
        <f t="shared" si="2"/>
        <v>42470</v>
      </c>
      <c r="N25" s="21">
        <f t="shared" si="3"/>
        <v>42518</v>
      </c>
      <c r="O25" s="21">
        <f t="shared" si="4"/>
        <v>42617</v>
      </c>
      <c r="P25" s="1">
        <f t="shared" si="5"/>
        <v>147</v>
      </c>
      <c r="Q25" s="1">
        <f t="shared" si="6"/>
        <v>99</v>
      </c>
    </row>
    <row r="26" spans="1:17">
      <c r="A26" s="1">
        <v>2016</v>
      </c>
      <c r="B26" s="1" t="s">
        <v>470</v>
      </c>
      <c r="C26" s="1" t="str">
        <f t="shared" si="0"/>
        <v>원교 라-39</v>
      </c>
      <c r="D26" s="1" t="str">
        <f t="shared" si="1"/>
        <v>Univala Seven x 탐나라</v>
      </c>
      <c r="E26" s="1" t="s">
        <v>15</v>
      </c>
      <c r="F26" s="19" t="s">
        <v>195</v>
      </c>
      <c r="G26" s="19" t="s">
        <v>206</v>
      </c>
      <c r="H26" s="19" t="s">
        <v>434</v>
      </c>
      <c r="I26" s="1" t="s">
        <v>31</v>
      </c>
      <c r="J26" s="1" t="s">
        <v>325</v>
      </c>
      <c r="K26" s="1" t="s">
        <v>31</v>
      </c>
      <c r="L26" s="1" t="s">
        <v>510</v>
      </c>
      <c r="M26" s="21">
        <f t="shared" si="2"/>
        <v>42477</v>
      </c>
      <c r="N26" s="21">
        <f t="shared" si="3"/>
        <v>42520</v>
      </c>
      <c r="O26" s="21">
        <f t="shared" si="4"/>
        <v>42614</v>
      </c>
      <c r="P26" s="1">
        <f t="shared" si="5"/>
        <v>137</v>
      </c>
      <c r="Q26" s="1">
        <f t="shared" si="6"/>
        <v>94</v>
      </c>
    </row>
    <row r="27" spans="1:17">
      <c r="A27" s="1">
        <v>2016</v>
      </c>
      <c r="B27" s="1" t="s">
        <v>470</v>
      </c>
      <c r="C27" s="1" t="str">
        <f t="shared" si="0"/>
        <v>원교 라-39</v>
      </c>
      <c r="D27" s="1" t="str">
        <f t="shared" si="1"/>
        <v>Univala Seven x 탐나라</v>
      </c>
      <c r="E27" s="1" t="s">
        <v>16</v>
      </c>
      <c r="F27" s="19" t="s">
        <v>197</v>
      </c>
      <c r="G27" s="19" t="s">
        <v>234</v>
      </c>
      <c r="H27" s="19" t="s">
        <v>288</v>
      </c>
      <c r="I27" s="1" t="s">
        <v>24</v>
      </c>
      <c r="J27" s="1" t="s">
        <v>24</v>
      </c>
      <c r="K27" s="1" t="s">
        <v>24</v>
      </c>
      <c r="M27" s="21">
        <f t="shared" si="2"/>
        <v>42471</v>
      </c>
      <c r="N27" s="21">
        <f t="shared" si="3"/>
        <v>42516</v>
      </c>
      <c r="O27" s="21">
        <f t="shared" si="4"/>
        <v>42632</v>
      </c>
      <c r="P27" s="1">
        <f t="shared" si="5"/>
        <v>161</v>
      </c>
      <c r="Q27" s="1">
        <f t="shared" si="6"/>
        <v>116</v>
      </c>
    </row>
    <row r="28" spans="1:17">
      <c r="A28" s="1">
        <v>2016</v>
      </c>
      <c r="B28" s="1" t="s">
        <v>470</v>
      </c>
      <c r="C28" s="1" t="str">
        <f t="shared" si="0"/>
        <v>원교 라-39</v>
      </c>
      <c r="D28" s="1" t="str">
        <f t="shared" si="1"/>
        <v>Univala Seven x 탐나라</v>
      </c>
      <c r="E28" s="1" t="s">
        <v>17</v>
      </c>
      <c r="F28" s="19" t="s">
        <v>210</v>
      </c>
      <c r="G28" s="19" t="s">
        <v>234</v>
      </c>
      <c r="H28" s="19" t="s">
        <v>434</v>
      </c>
      <c r="I28" s="1" t="s">
        <v>442</v>
      </c>
      <c r="J28" s="1" t="s">
        <v>31</v>
      </c>
      <c r="K28" s="1" t="s">
        <v>31</v>
      </c>
      <c r="L28" s="1" t="s">
        <v>461</v>
      </c>
      <c r="M28" s="21">
        <f t="shared" si="2"/>
        <v>42472</v>
      </c>
      <c r="N28" s="21">
        <f t="shared" si="3"/>
        <v>42516</v>
      </c>
      <c r="O28" s="21">
        <f t="shared" si="4"/>
        <v>42614</v>
      </c>
      <c r="P28" s="1">
        <f t="shared" si="5"/>
        <v>142</v>
      </c>
      <c r="Q28" s="1">
        <f t="shared" si="6"/>
        <v>98</v>
      </c>
    </row>
    <row r="29" spans="1:17">
      <c r="A29" s="1">
        <v>2016</v>
      </c>
      <c r="B29" s="1" t="s">
        <v>470</v>
      </c>
      <c r="C29" s="1" t="str">
        <f t="shared" si="0"/>
        <v>원교 라-39</v>
      </c>
      <c r="D29" s="1" t="str">
        <f t="shared" si="1"/>
        <v>Univala Seven x 탐나라</v>
      </c>
      <c r="E29" s="1" t="s">
        <v>19</v>
      </c>
      <c r="F29" s="19" t="s">
        <v>229</v>
      </c>
      <c r="G29" s="19" t="s">
        <v>28</v>
      </c>
      <c r="H29" s="19" t="s">
        <v>28</v>
      </c>
      <c r="I29" s="1" t="s">
        <v>24</v>
      </c>
      <c r="J29" s="1" t="s">
        <v>24</v>
      </c>
      <c r="K29" s="1" t="s">
        <v>24</v>
      </c>
      <c r="L29" s="1" t="s">
        <v>511</v>
      </c>
      <c r="M29" s="21">
        <f t="shared" si="2"/>
        <v>42467</v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2016</v>
      </c>
      <c r="B30" s="1" t="s">
        <v>480</v>
      </c>
      <c r="C30" s="1" t="str">
        <f t="shared" si="0"/>
        <v>원교 라-40</v>
      </c>
      <c r="D30" s="1" t="str">
        <f t="shared" si="1"/>
        <v>Alden x Mario</v>
      </c>
      <c r="E30" s="1" t="s">
        <v>12</v>
      </c>
      <c r="F30" s="19" t="s">
        <v>236</v>
      </c>
      <c r="G30" s="19" t="s">
        <v>200</v>
      </c>
      <c r="H30" s="19" t="s">
        <v>241</v>
      </c>
      <c r="I30" s="1" t="s">
        <v>24</v>
      </c>
      <c r="J30" s="1" t="s">
        <v>24</v>
      </c>
      <c r="K30" s="1" t="s">
        <v>24</v>
      </c>
      <c r="M30" s="21">
        <f t="shared" si="2"/>
        <v>42466</v>
      </c>
      <c r="N30" s="21">
        <f t="shared" si="3"/>
        <v>42517</v>
      </c>
      <c r="O30" s="21">
        <f t="shared" si="4"/>
        <v>42606</v>
      </c>
      <c r="P30" s="1">
        <f t="shared" si="5"/>
        <v>140</v>
      </c>
      <c r="Q30" s="1">
        <f t="shared" si="6"/>
        <v>89</v>
      </c>
    </row>
    <row r="31" spans="1:17">
      <c r="A31" s="1">
        <v>2016</v>
      </c>
      <c r="B31" s="1" t="s">
        <v>480</v>
      </c>
      <c r="C31" s="1" t="str">
        <f t="shared" si="0"/>
        <v>원교 라-40</v>
      </c>
      <c r="D31" s="1" t="str">
        <f t="shared" si="1"/>
        <v>Alden x Mario</v>
      </c>
      <c r="E31" s="1" t="s">
        <v>13</v>
      </c>
      <c r="F31" s="19" t="s">
        <v>223</v>
      </c>
      <c r="G31" s="19" t="s">
        <v>200</v>
      </c>
      <c r="H31" s="19" t="s">
        <v>212</v>
      </c>
      <c r="I31" s="1" t="s">
        <v>31</v>
      </c>
      <c r="J31" s="1" t="s">
        <v>24</v>
      </c>
      <c r="K31" s="1" t="s">
        <v>24</v>
      </c>
      <c r="M31" s="21">
        <f t="shared" si="2"/>
        <v>42473</v>
      </c>
      <c r="N31" s="21">
        <f t="shared" si="3"/>
        <v>42517</v>
      </c>
      <c r="O31" s="21">
        <f t="shared" si="4"/>
        <v>42607</v>
      </c>
      <c r="P31" s="1">
        <f t="shared" si="5"/>
        <v>134</v>
      </c>
      <c r="Q31" s="1">
        <f t="shared" si="6"/>
        <v>90</v>
      </c>
    </row>
    <row r="32" spans="1:17">
      <c r="A32" s="1">
        <v>2016</v>
      </c>
      <c r="B32" s="1" t="s">
        <v>479</v>
      </c>
      <c r="C32" s="1" t="str">
        <f t="shared" si="0"/>
        <v>원교 라-40</v>
      </c>
      <c r="D32" s="1" t="str">
        <f t="shared" si="1"/>
        <v>Alden x Mario</v>
      </c>
      <c r="E32" s="1" t="s">
        <v>14</v>
      </c>
      <c r="F32" s="19" t="s">
        <v>236</v>
      </c>
      <c r="G32" s="19" t="s">
        <v>198</v>
      </c>
      <c r="H32" s="19" t="s">
        <v>233</v>
      </c>
      <c r="I32" s="1" t="s">
        <v>24</v>
      </c>
      <c r="J32" s="1" t="s">
        <v>24</v>
      </c>
      <c r="K32" s="1" t="s">
        <v>24</v>
      </c>
      <c r="L32" s="1" t="s">
        <v>512</v>
      </c>
      <c r="M32" s="21">
        <f t="shared" si="2"/>
        <v>42466</v>
      </c>
      <c r="N32" s="21">
        <f t="shared" si="3"/>
        <v>42513</v>
      </c>
      <c r="O32" s="21">
        <f t="shared" si="4"/>
        <v>42625</v>
      </c>
      <c r="P32" s="1">
        <f t="shared" si="5"/>
        <v>159</v>
      </c>
      <c r="Q32" s="1">
        <f t="shared" si="6"/>
        <v>112</v>
      </c>
    </row>
    <row r="33" spans="1:17">
      <c r="A33" s="1">
        <v>2016</v>
      </c>
      <c r="B33" s="1" t="s">
        <v>479</v>
      </c>
      <c r="C33" s="1" t="str">
        <f t="shared" si="0"/>
        <v>원교 라-40</v>
      </c>
      <c r="D33" s="1" t="str">
        <f t="shared" si="1"/>
        <v>Alden x Mario</v>
      </c>
      <c r="E33" s="1" t="s">
        <v>15</v>
      </c>
      <c r="F33" s="19" t="s">
        <v>223</v>
      </c>
      <c r="G33" s="19" t="s">
        <v>200</v>
      </c>
      <c r="H33" s="19" t="s">
        <v>219</v>
      </c>
      <c r="I33" s="1" t="s">
        <v>31</v>
      </c>
      <c r="J33" s="1" t="s">
        <v>31</v>
      </c>
      <c r="K33" s="1" t="s">
        <v>24</v>
      </c>
      <c r="L33" s="1" t="s">
        <v>500</v>
      </c>
      <c r="M33" s="21">
        <f t="shared" si="2"/>
        <v>42473</v>
      </c>
      <c r="N33" s="21">
        <f t="shared" si="3"/>
        <v>42517</v>
      </c>
      <c r="O33" s="21">
        <f t="shared" si="4"/>
        <v>42599</v>
      </c>
      <c r="P33" s="1">
        <f t="shared" si="5"/>
        <v>126</v>
      </c>
      <c r="Q33" s="1">
        <f t="shared" si="6"/>
        <v>82</v>
      </c>
    </row>
    <row r="34" spans="1:17">
      <c r="A34" s="1">
        <v>2016</v>
      </c>
      <c r="B34" s="1" t="s">
        <v>479</v>
      </c>
      <c r="C34" s="1" t="str">
        <f t="shared" si="0"/>
        <v>원교 라-40</v>
      </c>
      <c r="D34" s="1" t="str">
        <f t="shared" si="1"/>
        <v>Alden x Mario</v>
      </c>
      <c r="E34" s="1" t="s">
        <v>16</v>
      </c>
      <c r="F34" s="19" t="s">
        <v>259</v>
      </c>
      <c r="G34" s="19" t="s">
        <v>198</v>
      </c>
      <c r="H34" s="19" t="s">
        <v>254</v>
      </c>
      <c r="I34" s="1" t="s">
        <v>59</v>
      </c>
      <c r="J34" s="1" t="s">
        <v>24</v>
      </c>
      <c r="K34" s="1" t="s">
        <v>24</v>
      </c>
      <c r="L34" s="1" t="s">
        <v>461</v>
      </c>
      <c r="M34" s="21">
        <f t="shared" si="2"/>
        <v>42469</v>
      </c>
      <c r="N34" s="21">
        <f t="shared" si="3"/>
        <v>42513</v>
      </c>
      <c r="O34" s="21">
        <f t="shared" si="4"/>
        <v>42626</v>
      </c>
      <c r="P34" s="1">
        <f t="shared" si="5"/>
        <v>157</v>
      </c>
      <c r="Q34" s="1">
        <f t="shared" si="6"/>
        <v>113</v>
      </c>
    </row>
    <row r="35" spans="1:17">
      <c r="A35" s="1">
        <v>2016</v>
      </c>
      <c r="B35" s="1" t="s">
        <v>479</v>
      </c>
      <c r="C35" s="1" t="str">
        <f t="shared" si="0"/>
        <v>원교 라-40</v>
      </c>
      <c r="D35" s="1" t="str">
        <f t="shared" si="1"/>
        <v>Alden x Mario</v>
      </c>
      <c r="E35" s="1" t="s">
        <v>17</v>
      </c>
      <c r="F35" s="19" t="s">
        <v>423</v>
      </c>
      <c r="G35" s="19" t="s">
        <v>198</v>
      </c>
      <c r="H35" s="19" t="s">
        <v>501</v>
      </c>
      <c r="I35" s="1" t="s">
        <v>31</v>
      </c>
      <c r="J35" s="1" t="s">
        <v>31</v>
      </c>
      <c r="K35" s="1" t="s">
        <v>31</v>
      </c>
      <c r="L35" s="1" t="s">
        <v>461</v>
      </c>
      <c r="M35" s="21">
        <f t="shared" si="2"/>
        <v>42463</v>
      </c>
      <c r="N35" s="21">
        <f t="shared" si="3"/>
        <v>42513</v>
      </c>
      <c r="O35" s="21">
        <f t="shared" si="4"/>
        <v>42621</v>
      </c>
      <c r="P35" s="1">
        <f t="shared" si="5"/>
        <v>158</v>
      </c>
      <c r="Q35" s="1">
        <f t="shared" si="6"/>
        <v>108</v>
      </c>
    </row>
    <row r="36" spans="1:17">
      <c r="A36" s="1">
        <v>2016</v>
      </c>
      <c r="B36" s="1" t="s">
        <v>479</v>
      </c>
      <c r="C36" s="1" t="str">
        <f t="shared" si="0"/>
        <v>원교 라-40</v>
      </c>
      <c r="D36" s="1" t="str">
        <f t="shared" si="1"/>
        <v>Alden x Mario</v>
      </c>
      <c r="E36" s="1" t="s">
        <v>19</v>
      </c>
      <c r="L36" s="1" t="s">
        <v>354</v>
      </c>
      <c r="M36" s="21" t="e">
        <f t="shared" si="2"/>
        <v>#VALUE!</v>
      </c>
      <c r="N36" s="21" t="e">
        <f t="shared" si="3"/>
        <v>#VALUE!</v>
      </c>
      <c r="O36" s="21" t="e">
        <f t="shared" si="4"/>
        <v>#VALUE!</v>
      </c>
      <c r="P36" s="1" t="e">
        <f t="shared" si="5"/>
        <v>#VALUE!</v>
      </c>
      <c r="Q36" s="1" t="e">
        <f t="shared" si="6"/>
        <v>#VALUE!</v>
      </c>
    </row>
    <row r="37" spans="1:17">
      <c r="A37" s="1">
        <v>2016</v>
      </c>
      <c r="B37" s="1" t="s">
        <v>482</v>
      </c>
      <c r="C37" s="1" t="str">
        <f t="shared" si="0"/>
        <v>원교 라-41</v>
      </c>
      <c r="D37" s="1" t="str">
        <f t="shared" si="1"/>
        <v xml:space="preserve"> 김포대과변이 x Honey Black</v>
      </c>
      <c r="E37" s="1" t="s">
        <v>12</v>
      </c>
      <c r="F37" s="19" t="s">
        <v>229</v>
      </c>
      <c r="G37" s="19" t="s">
        <v>198</v>
      </c>
      <c r="H37" s="19" t="s">
        <v>219</v>
      </c>
      <c r="I37" s="1" t="s">
        <v>24</v>
      </c>
      <c r="J37" s="1" t="s">
        <v>24</v>
      </c>
      <c r="K37" s="1" t="s">
        <v>59</v>
      </c>
      <c r="M37" s="21">
        <f t="shared" si="2"/>
        <v>42467</v>
      </c>
      <c r="N37" s="21">
        <f t="shared" si="3"/>
        <v>42513</v>
      </c>
      <c r="O37" s="21">
        <f t="shared" si="4"/>
        <v>42599</v>
      </c>
      <c r="P37" s="1">
        <f t="shared" si="5"/>
        <v>132</v>
      </c>
      <c r="Q37" s="1">
        <f t="shared" si="6"/>
        <v>86</v>
      </c>
    </row>
    <row r="38" spans="1:17">
      <c r="A38" s="1">
        <v>2016</v>
      </c>
      <c r="B38" s="1" t="s">
        <v>482</v>
      </c>
      <c r="C38" s="1" t="str">
        <f t="shared" si="0"/>
        <v>원교 라-41</v>
      </c>
      <c r="D38" s="1" t="str">
        <f t="shared" si="1"/>
        <v xml:space="preserve"> 김포대과변이 x Honey Black</v>
      </c>
      <c r="E38" s="1" t="s">
        <v>13</v>
      </c>
      <c r="F38" s="19" t="s">
        <v>184</v>
      </c>
      <c r="G38" s="19" t="s">
        <v>234</v>
      </c>
      <c r="H38" s="19" t="s">
        <v>253</v>
      </c>
      <c r="I38" s="1" t="s">
        <v>31</v>
      </c>
      <c r="J38" s="1" t="s">
        <v>31</v>
      </c>
      <c r="K38" s="1" t="s">
        <v>24</v>
      </c>
      <c r="M38" s="21">
        <f t="shared" si="2"/>
        <v>42481</v>
      </c>
      <c r="N38" s="21">
        <f t="shared" si="3"/>
        <v>42516</v>
      </c>
      <c r="O38" s="21">
        <f t="shared" si="4"/>
        <v>42602</v>
      </c>
      <c r="P38" s="1">
        <f t="shared" si="5"/>
        <v>121</v>
      </c>
      <c r="Q38" s="1">
        <f t="shared" si="6"/>
        <v>86</v>
      </c>
    </row>
    <row r="39" spans="1:17">
      <c r="A39" s="1">
        <v>2016</v>
      </c>
      <c r="B39" s="1" t="s">
        <v>481</v>
      </c>
      <c r="C39" s="1" t="str">
        <f t="shared" si="0"/>
        <v>원교 라-41</v>
      </c>
      <c r="D39" s="1" t="str">
        <f t="shared" si="1"/>
        <v xml:space="preserve"> 김포대과변이 x Honey Black</v>
      </c>
      <c r="E39" s="1" t="s">
        <v>14</v>
      </c>
      <c r="F39" s="19" t="s">
        <v>210</v>
      </c>
      <c r="G39" s="19" t="s">
        <v>198</v>
      </c>
      <c r="H39" s="19" t="s">
        <v>241</v>
      </c>
      <c r="I39" s="1" t="s">
        <v>24</v>
      </c>
      <c r="J39" s="1" t="s">
        <v>31</v>
      </c>
      <c r="K39" s="1" t="s">
        <v>31</v>
      </c>
      <c r="L39" s="1" t="s">
        <v>500</v>
      </c>
      <c r="M39" s="21">
        <f t="shared" si="2"/>
        <v>42472</v>
      </c>
      <c r="N39" s="21">
        <f t="shared" si="3"/>
        <v>42513</v>
      </c>
      <c r="O39" s="21">
        <f t="shared" si="4"/>
        <v>42606</v>
      </c>
      <c r="P39" s="1">
        <f t="shared" si="5"/>
        <v>134</v>
      </c>
      <c r="Q39" s="1">
        <f t="shared" si="6"/>
        <v>93</v>
      </c>
    </row>
    <row r="40" spans="1:17">
      <c r="A40" s="1">
        <v>2016</v>
      </c>
      <c r="B40" s="1" t="s">
        <v>481</v>
      </c>
      <c r="C40" s="1" t="str">
        <f t="shared" si="0"/>
        <v>원교 라-41</v>
      </c>
      <c r="D40" s="1" t="str">
        <f t="shared" si="1"/>
        <v xml:space="preserve"> 김포대과변이 x Honey Black</v>
      </c>
      <c r="E40" s="1" t="s">
        <v>15</v>
      </c>
      <c r="F40" s="19" t="s">
        <v>210</v>
      </c>
      <c r="G40" s="19" t="s">
        <v>234</v>
      </c>
      <c r="H40" s="19" t="s">
        <v>225</v>
      </c>
      <c r="I40" s="1" t="s">
        <v>31</v>
      </c>
      <c r="J40" s="1" t="s">
        <v>31</v>
      </c>
      <c r="K40" s="1" t="s">
        <v>31</v>
      </c>
      <c r="L40" s="1" t="s">
        <v>500</v>
      </c>
      <c r="M40" s="21">
        <f t="shared" si="2"/>
        <v>42472</v>
      </c>
      <c r="N40" s="21">
        <f t="shared" si="3"/>
        <v>42516</v>
      </c>
      <c r="O40" s="21">
        <f t="shared" si="4"/>
        <v>42598</v>
      </c>
      <c r="P40" s="1">
        <f t="shared" si="5"/>
        <v>126</v>
      </c>
      <c r="Q40" s="1">
        <f t="shared" si="6"/>
        <v>82</v>
      </c>
    </row>
    <row r="41" spans="1:17">
      <c r="A41" s="1">
        <v>2016</v>
      </c>
      <c r="B41" s="1" t="s">
        <v>481</v>
      </c>
      <c r="C41" s="1" t="str">
        <f t="shared" si="0"/>
        <v>원교 라-41</v>
      </c>
      <c r="D41" s="1" t="str">
        <f t="shared" si="1"/>
        <v xml:space="preserve"> 김포대과변이 x Honey Black</v>
      </c>
      <c r="E41" s="1" t="s">
        <v>16</v>
      </c>
      <c r="F41" s="19" t="s">
        <v>210</v>
      </c>
      <c r="G41" s="19" t="s">
        <v>198</v>
      </c>
      <c r="H41" s="19" t="s">
        <v>228</v>
      </c>
      <c r="I41" s="1" t="s">
        <v>24</v>
      </c>
      <c r="J41" s="1" t="s">
        <v>31</v>
      </c>
      <c r="K41" s="1" t="s">
        <v>24</v>
      </c>
      <c r="L41" s="1" t="s">
        <v>500</v>
      </c>
      <c r="M41" s="21">
        <f t="shared" si="2"/>
        <v>42472</v>
      </c>
      <c r="N41" s="21">
        <f t="shared" si="3"/>
        <v>42513</v>
      </c>
      <c r="O41" s="21">
        <f t="shared" si="4"/>
        <v>42601</v>
      </c>
      <c r="P41" s="1">
        <f t="shared" si="5"/>
        <v>129</v>
      </c>
      <c r="Q41" s="1">
        <f t="shared" si="6"/>
        <v>88</v>
      </c>
    </row>
    <row r="42" spans="1:17">
      <c r="A42" s="1">
        <v>2016</v>
      </c>
      <c r="B42" s="1" t="s">
        <v>481</v>
      </c>
      <c r="C42" s="1" t="str">
        <f t="shared" si="0"/>
        <v>원교 라-41</v>
      </c>
      <c r="D42" s="1" t="str">
        <f t="shared" si="1"/>
        <v xml:space="preserve"> 김포대과변이 x Honey Black</v>
      </c>
      <c r="E42" s="1" t="s">
        <v>17</v>
      </c>
      <c r="F42" s="19" t="s">
        <v>251</v>
      </c>
      <c r="G42" s="19" t="s">
        <v>237</v>
      </c>
      <c r="H42" s="19" t="s">
        <v>294</v>
      </c>
      <c r="I42" s="1" t="s">
        <v>24</v>
      </c>
      <c r="J42" s="1" t="s">
        <v>31</v>
      </c>
      <c r="K42" s="1" t="s">
        <v>24</v>
      </c>
      <c r="L42" s="1" t="s">
        <v>513</v>
      </c>
      <c r="M42" s="21">
        <f t="shared" si="2"/>
        <v>42465</v>
      </c>
      <c r="N42" s="21">
        <f t="shared" si="3"/>
        <v>42510</v>
      </c>
      <c r="O42" s="21">
        <f t="shared" si="4"/>
        <v>42605</v>
      </c>
      <c r="P42" s="1">
        <f t="shared" si="5"/>
        <v>140</v>
      </c>
      <c r="Q42" s="1">
        <f t="shared" si="6"/>
        <v>95</v>
      </c>
    </row>
    <row r="43" spans="1:17">
      <c r="A43" s="1">
        <v>2016</v>
      </c>
      <c r="B43" s="1" t="s">
        <v>481</v>
      </c>
      <c r="C43" s="1" t="str">
        <f t="shared" si="0"/>
        <v>원교 라-41</v>
      </c>
      <c r="D43" s="1" t="str">
        <f t="shared" si="1"/>
        <v xml:space="preserve"> 김포대과변이 x Honey Black</v>
      </c>
      <c r="E43" s="1" t="s">
        <v>19</v>
      </c>
      <c r="F43" s="19" t="s">
        <v>229</v>
      </c>
      <c r="G43" s="19" t="s">
        <v>285</v>
      </c>
      <c r="H43" s="19" t="s">
        <v>225</v>
      </c>
      <c r="I43" s="1" t="s">
        <v>24</v>
      </c>
      <c r="J43" s="1" t="s">
        <v>24</v>
      </c>
      <c r="K43" s="1" t="s">
        <v>59</v>
      </c>
      <c r="L43" s="1" t="s">
        <v>500</v>
      </c>
      <c r="M43" s="21">
        <f t="shared" si="2"/>
        <v>42467</v>
      </c>
      <c r="N43" s="21">
        <f t="shared" si="3"/>
        <v>42501</v>
      </c>
      <c r="O43" s="21">
        <f t="shared" si="4"/>
        <v>42598</v>
      </c>
      <c r="P43" s="1">
        <f t="shared" si="5"/>
        <v>131</v>
      </c>
      <c r="Q43" s="1">
        <f t="shared" si="6"/>
        <v>97</v>
      </c>
    </row>
    <row r="44" spans="1:17">
      <c r="A44" s="1">
        <v>2016</v>
      </c>
      <c r="B44" s="1" t="s">
        <v>486</v>
      </c>
      <c r="C44" s="1" t="str">
        <f t="shared" si="0"/>
        <v>원교 라-42</v>
      </c>
      <c r="D44" s="1" t="str">
        <f t="shared" si="1"/>
        <v>Steuben x Golden Muscat</v>
      </c>
      <c r="E44" s="1" t="s">
        <v>12</v>
      </c>
      <c r="F44" s="19" t="s">
        <v>199</v>
      </c>
      <c r="G44" s="19" t="s">
        <v>191</v>
      </c>
      <c r="I44" s="1" t="s">
        <v>31</v>
      </c>
      <c r="J44" s="1" t="s">
        <v>31</v>
      </c>
      <c r="K44" s="1" t="s">
        <v>59</v>
      </c>
      <c r="L44" s="1" t="s">
        <v>438</v>
      </c>
      <c r="M44" s="21">
        <f t="shared" si="2"/>
        <v>42474</v>
      </c>
      <c r="N44" s="21">
        <f t="shared" si="3"/>
        <v>42521</v>
      </c>
      <c r="O44" s="21" t="e">
        <f t="shared" si="4"/>
        <v>#VALUE!</v>
      </c>
      <c r="P44" s="1" t="e">
        <f t="shared" si="5"/>
        <v>#VALUE!</v>
      </c>
      <c r="Q44" s="1" t="e">
        <f t="shared" si="6"/>
        <v>#VALUE!</v>
      </c>
    </row>
    <row r="45" spans="1:17">
      <c r="A45" s="1">
        <v>2016</v>
      </c>
      <c r="B45" s="1" t="s">
        <v>486</v>
      </c>
      <c r="C45" s="1" t="str">
        <f t="shared" si="0"/>
        <v>원교 라-42</v>
      </c>
      <c r="D45" s="1" t="str">
        <f t="shared" si="1"/>
        <v>Steuben x Golden Muscat</v>
      </c>
      <c r="E45" s="1" t="s">
        <v>13</v>
      </c>
      <c r="F45" s="19" t="s">
        <v>252</v>
      </c>
      <c r="G45" s="19" t="s">
        <v>185</v>
      </c>
      <c r="H45" s="19" t="s">
        <v>186</v>
      </c>
      <c r="I45" s="1" t="s">
        <v>24</v>
      </c>
      <c r="J45" s="1" t="s">
        <v>24</v>
      </c>
      <c r="K45" s="1" t="s">
        <v>31</v>
      </c>
      <c r="M45" s="21">
        <f t="shared" si="2"/>
        <v>42478</v>
      </c>
      <c r="N45" s="21">
        <f t="shared" si="3"/>
        <v>42519</v>
      </c>
      <c r="O45" s="21">
        <f t="shared" si="4"/>
        <v>42628</v>
      </c>
      <c r="P45" s="1">
        <f t="shared" si="5"/>
        <v>150</v>
      </c>
      <c r="Q45" s="1">
        <f t="shared" si="6"/>
        <v>109</v>
      </c>
    </row>
    <row r="46" spans="1:17">
      <c r="A46" s="1">
        <v>2016</v>
      </c>
      <c r="B46" s="1" t="s">
        <v>485</v>
      </c>
      <c r="C46" s="1" t="str">
        <f t="shared" si="0"/>
        <v>원교 라-42</v>
      </c>
      <c r="D46" s="1" t="str">
        <f t="shared" si="1"/>
        <v>Steuben x Golden Muscat</v>
      </c>
      <c r="E46" s="1" t="s">
        <v>14</v>
      </c>
      <c r="F46" s="19" t="s">
        <v>205</v>
      </c>
      <c r="G46" s="19" t="s">
        <v>203</v>
      </c>
      <c r="H46" s="19" t="s">
        <v>501</v>
      </c>
      <c r="I46" s="1" t="s">
        <v>31</v>
      </c>
      <c r="J46" s="1" t="s">
        <v>31</v>
      </c>
      <c r="K46" s="1" t="s">
        <v>31</v>
      </c>
      <c r="L46" s="1" t="s">
        <v>500</v>
      </c>
      <c r="M46" s="21">
        <f t="shared" si="2"/>
        <v>42470</v>
      </c>
      <c r="N46" s="21">
        <f t="shared" si="3"/>
        <v>42515</v>
      </c>
      <c r="O46" s="21">
        <f t="shared" si="4"/>
        <v>42621</v>
      </c>
      <c r="P46" s="1">
        <f t="shared" si="5"/>
        <v>151</v>
      </c>
      <c r="Q46" s="1">
        <f t="shared" si="6"/>
        <v>106</v>
      </c>
    </row>
    <row r="47" spans="1:17">
      <c r="A47" s="1">
        <v>2016</v>
      </c>
      <c r="B47" s="1" t="s">
        <v>485</v>
      </c>
      <c r="C47" s="1" t="str">
        <f t="shared" si="0"/>
        <v>원교 라-42</v>
      </c>
      <c r="D47" s="1" t="str">
        <f t="shared" si="1"/>
        <v>Steuben x Golden Muscat</v>
      </c>
      <c r="E47" s="1" t="s">
        <v>15</v>
      </c>
      <c r="F47" s="19" t="s">
        <v>187</v>
      </c>
      <c r="G47" s="19" t="s">
        <v>185</v>
      </c>
      <c r="H47" s="19" t="s">
        <v>425</v>
      </c>
      <c r="I47" s="1" t="s">
        <v>31</v>
      </c>
      <c r="J47" s="1" t="s">
        <v>31</v>
      </c>
      <c r="K47" s="1" t="s">
        <v>24</v>
      </c>
      <c r="M47" s="21">
        <f t="shared" si="2"/>
        <v>42475</v>
      </c>
      <c r="N47" s="21">
        <f t="shared" si="3"/>
        <v>42519</v>
      </c>
      <c r="O47" s="21">
        <f t="shared" si="4"/>
        <v>42622</v>
      </c>
      <c r="P47" s="1">
        <f t="shared" si="5"/>
        <v>147</v>
      </c>
      <c r="Q47" s="1">
        <f t="shared" si="6"/>
        <v>103</v>
      </c>
    </row>
    <row r="48" spans="1:17">
      <c r="A48" s="1">
        <v>2016</v>
      </c>
      <c r="B48" s="1" t="s">
        <v>485</v>
      </c>
      <c r="C48" s="1" t="str">
        <f t="shared" si="0"/>
        <v>원교 라-42</v>
      </c>
      <c r="D48" s="1" t="str">
        <f t="shared" si="1"/>
        <v>Steuben x Golden Muscat</v>
      </c>
      <c r="E48" s="1" t="s">
        <v>16</v>
      </c>
      <c r="F48" s="19" t="s">
        <v>199</v>
      </c>
      <c r="G48" s="19" t="s">
        <v>226</v>
      </c>
      <c r="H48" s="19" t="s">
        <v>192</v>
      </c>
      <c r="I48" s="1" t="s">
        <v>24</v>
      </c>
      <c r="J48" s="1" t="s">
        <v>24</v>
      </c>
      <c r="K48" s="1" t="s">
        <v>24</v>
      </c>
      <c r="L48" s="1" t="s">
        <v>500</v>
      </c>
      <c r="M48" s="21">
        <f t="shared" si="2"/>
        <v>42474</v>
      </c>
      <c r="N48" s="21">
        <f t="shared" si="3"/>
        <v>42514</v>
      </c>
      <c r="O48" s="21">
        <f t="shared" si="4"/>
        <v>42633</v>
      </c>
      <c r="P48" s="1">
        <f t="shared" si="5"/>
        <v>159</v>
      </c>
      <c r="Q48" s="1">
        <f t="shared" si="6"/>
        <v>119</v>
      </c>
    </row>
    <row r="49" spans="1:17">
      <c r="A49" s="1">
        <v>2016</v>
      </c>
      <c r="B49" s="1" t="s">
        <v>485</v>
      </c>
      <c r="C49" s="1" t="str">
        <f t="shared" si="0"/>
        <v>원교 라-42</v>
      </c>
      <c r="D49" s="1" t="str">
        <f t="shared" si="1"/>
        <v>Steuben x Golden Muscat</v>
      </c>
      <c r="E49" s="1" t="s">
        <v>17</v>
      </c>
      <c r="F49" s="19" t="s">
        <v>223</v>
      </c>
      <c r="G49" s="19" t="s">
        <v>203</v>
      </c>
      <c r="H49" s="19" t="s">
        <v>192</v>
      </c>
      <c r="I49" s="1" t="s">
        <v>31</v>
      </c>
      <c r="J49" s="1" t="s">
        <v>31</v>
      </c>
      <c r="K49" s="1" t="s">
        <v>31</v>
      </c>
      <c r="L49" s="1" t="s">
        <v>461</v>
      </c>
      <c r="M49" s="21">
        <f t="shared" si="2"/>
        <v>42473</v>
      </c>
      <c r="N49" s="21">
        <f t="shared" si="3"/>
        <v>42515</v>
      </c>
      <c r="O49" s="21">
        <f t="shared" si="4"/>
        <v>42633</v>
      </c>
      <c r="P49" s="1">
        <f t="shared" si="5"/>
        <v>160</v>
      </c>
      <c r="Q49" s="1">
        <f t="shared" si="6"/>
        <v>118</v>
      </c>
    </row>
    <row r="50" spans="1:17">
      <c r="A50" s="1">
        <v>2016</v>
      </c>
      <c r="B50" s="1" t="s">
        <v>485</v>
      </c>
      <c r="C50" s="1" t="str">
        <f t="shared" si="0"/>
        <v>원교 라-42</v>
      </c>
      <c r="D50" s="1" t="str">
        <f t="shared" si="1"/>
        <v>Steuben x Golden Muscat</v>
      </c>
      <c r="E50" s="1" t="s">
        <v>19</v>
      </c>
      <c r="F50" s="19" t="s">
        <v>229</v>
      </c>
      <c r="I50" s="1" t="s">
        <v>24</v>
      </c>
      <c r="J50" s="1" t="s">
        <v>24</v>
      </c>
      <c r="K50" s="1" t="s">
        <v>59</v>
      </c>
      <c r="L50" s="1" t="s">
        <v>511</v>
      </c>
      <c r="M50" s="21">
        <f t="shared" si="2"/>
        <v>42467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2016</v>
      </c>
      <c r="B51" s="1" t="s">
        <v>488</v>
      </c>
      <c r="C51" s="1" t="str">
        <f t="shared" si="0"/>
        <v>원교 라-43</v>
      </c>
      <c r="D51" s="1" t="str">
        <f t="shared" si="1"/>
        <v>Tano Red x 새단</v>
      </c>
      <c r="E51" s="1" t="s">
        <v>12</v>
      </c>
      <c r="F51" s="19" t="s">
        <v>197</v>
      </c>
      <c r="G51" s="19" t="s">
        <v>203</v>
      </c>
      <c r="H51" s="19" t="s">
        <v>434</v>
      </c>
      <c r="I51" s="1" t="s">
        <v>24</v>
      </c>
      <c r="J51" s="1" t="s">
        <v>59</v>
      </c>
      <c r="K51" s="1" t="s">
        <v>24</v>
      </c>
      <c r="M51" s="21">
        <f t="shared" si="2"/>
        <v>42471</v>
      </c>
      <c r="N51" s="21">
        <f t="shared" si="3"/>
        <v>42515</v>
      </c>
      <c r="O51" s="21">
        <f t="shared" si="4"/>
        <v>42614</v>
      </c>
      <c r="P51" s="1">
        <f t="shared" si="5"/>
        <v>143</v>
      </c>
      <c r="Q51" s="1">
        <f t="shared" si="6"/>
        <v>99</v>
      </c>
    </row>
    <row r="52" spans="1:17">
      <c r="A52" s="1">
        <v>2016</v>
      </c>
      <c r="B52" s="1" t="s">
        <v>488</v>
      </c>
      <c r="C52" s="1" t="str">
        <f t="shared" si="0"/>
        <v>원교 라-43</v>
      </c>
      <c r="D52" s="1" t="str">
        <f t="shared" si="1"/>
        <v>Tano Red x 새단</v>
      </c>
      <c r="E52" s="1" t="s">
        <v>13</v>
      </c>
      <c r="F52" s="19" t="s">
        <v>195</v>
      </c>
      <c r="G52" s="19" t="s">
        <v>185</v>
      </c>
      <c r="H52" s="19" t="s">
        <v>235</v>
      </c>
      <c r="I52" s="1" t="s">
        <v>24</v>
      </c>
      <c r="J52" s="1" t="s">
        <v>24</v>
      </c>
      <c r="K52" s="1" t="s">
        <v>31</v>
      </c>
      <c r="M52" s="21">
        <f t="shared" si="2"/>
        <v>42477</v>
      </c>
      <c r="N52" s="21">
        <f t="shared" si="3"/>
        <v>42519</v>
      </c>
      <c r="O52" s="21">
        <f t="shared" si="4"/>
        <v>42604</v>
      </c>
      <c r="P52" s="1">
        <f t="shared" si="5"/>
        <v>127</v>
      </c>
      <c r="Q52" s="1">
        <f t="shared" si="6"/>
        <v>85</v>
      </c>
    </row>
    <row r="53" spans="1:17">
      <c r="A53" s="1">
        <v>2016</v>
      </c>
      <c r="B53" s="1" t="s">
        <v>487</v>
      </c>
      <c r="C53" s="1" t="str">
        <f t="shared" si="0"/>
        <v>원교 라-43</v>
      </c>
      <c r="D53" s="1" t="str">
        <f t="shared" si="1"/>
        <v>Tano Red x 새단</v>
      </c>
      <c r="E53" s="1" t="s">
        <v>14</v>
      </c>
      <c r="F53" s="19" t="s">
        <v>145</v>
      </c>
      <c r="G53" s="19" t="s">
        <v>226</v>
      </c>
      <c r="H53" s="19" t="s">
        <v>425</v>
      </c>
      <c r="I53" s="1" t="s">
        <v>24</v>
      </c>
      <c r="J53" s="1" t="s">
        <v>31</v>
      </c>
      <c r="K53" s="1" t="s">
        <v>31</v>
      </c>
      <c r="L53" s="1" t="s">
        <v>514</v>
      </c>
      <c r="M53" s="21">
        <f t="shared" si="2"/>
        <v>42469</v>
      </c>
      <c r="N53" s="21">
        <f t="shared" si="3"/>
        <v>42514</v>
      </c>
      <c r="O53" s="21">
        <f t="shared" si="4"/>
        <v>42622</v>
      </c>
      <c r="P53" s="1">
        <f t="shared" si="5"/>
        <v>153</v>
      </c>
      <c r="Q53" s="1">
        <f t="shared" si="6"/>
        <v>108</v>
      </c>
    </row>
    <row r="54" spans="1:17">
      <c r="A54" s="1">
        <v>2016</v>
      </c>
      <c r="B54" s="1" t="s">
        <v>487</v>
      </c>
      <c r="C54" s="1" t="str">
        <f t="shared" si="0"/>
        <v>원교 라-43</v>
      </c>
      <c r="D54" s="1" t="str">
        <f t="shared" si="1"/>
        <v>Tano Red x 새단</v>
      </c>
      <c r="E54" s="1" t="s">
        <v>15</v>
      </c>
      <c r="F54" s="19" t="s">
        <v>210</v>
      </c>
      <c r="G54" s="19" t="s">
        <v>200</v>
      </c>
      <c r="H54" s="19" t="s">
        <v>337</v>
      </c>
      <c r="I54" s="1" t="s">
        <v>31</v>
      </c>
      <c r="J54" s="1" t="s">
        <v>31</v>
      </c>
      <c r="K54" s="1" t="s">
        <v>31</v>
      </c>
      <c r="M54" s="21">
        <f t="shared" si="2"/>
        <v>42472</v>
      </c>
      <c r="N54" s="21">
        <f t="shared" si="3"/>
        <v>42517</v>
      </c>
      <c r="O54" s="21">
        <f t="shared" si="4"/>
        <v>42618</v>
      </c>
      <c r="P54" s="1">
        <f t="shared" si="5"/>
        <v>146</v>
      </c>
      <c r="Q54" s="1">
        <f t="shared" si="6"/>
        <v>101</v>
      </c>
    </row>
    <row r="55" spans="1:17">
      <c r="A55" s="1">
        <v>2016</v>
      </c>
      <c r="B55" s="1" t="s">
        <v>487</v>
      </c>
      <c r="C55" s="1" t="str">
        <f t="shared" si="0"/>
        <v>원교 라-43</v>
      </c>
      <c r="D55" s="1" t="str">
        <f t="shared" si="1"/>
        <v>Tano Red x 새단</v>
      </c>
      <c r="E55" s="1" t="s">
        <v>16</v>
      </c>
      <c r="F55" s="19" t="s">
        <v>210</v>
      </c>
      <c r="G55" s="19" t="s">
        <v>198</v>
      </c>
      <c r="H55" s="19" t="s">
        <v>192</v>
      </c>
      <c r="I55" s="1" t="s">
        <v>24</v>
      </c>
      <c r="J55" s="1" t="s">
        <v>24</v>
      </c>
      <c r="K55" s="1" t="s">
        <v>24</v>
      </c>
      <c r="M55" s="21">
        <f t="shared" si="2"/>
        <v>42472</v>
      </c>
      <c r="N55" s="21">
        <f t="shared" si="3"/>
        <v>42513</v>
      </c>
      <c r="O55" s="21">
        <f t="shared" si="4"/>
        <v>42633</v>
      </c>
      <c r="P55" s="1">
        <f t="shared" si="5"/>
        <v>161</v>
      </c>
      <c r="Q55" s="1">
        <f t="shared" si="6"/>
        <v>120</v>
      </c>
    </row>
    <row r="56" spans="1:17">
      <c r="A56" s="1">
        <v>2016</v>
      </c>
      <c r="B56" s="1" t="s">
        <v>487</v>
      </c>
      <c r="C56" s="1" t="str">
        <f t="shared" si="0"/>
        <v>원교 라-43</v>
      </c>
      <c r="D56" s="1" t="str">
        <f t="shared" si="1"/>
        <v>Tano Red x 새단</v>
      </c>
      <c r="E56" s="1" t="s">
        <v>17</v>
      </c>
      <c r="F56" s="19" t="s">
        <v>205</v>
      </c>
      <c r="G56" s="19" t="s">
        <v>226</v>
      </c>
      <c r="H56" s="19" t="s">
        <v>271</v>
      </c>
      <c r="I56" s="1" t="s">
        <v>31</v>
      </c>
      <c r="J56" s="1" t="s">
        <v>31</v>
      </c>
      <c r="K56" s="1" t="s">
        <v>31</v>
      </c>
      <c r="M56" s="21">
        <f t="shared" si="2"/>
        <v>42470</v>
      </c>
      <c r="N56" s="21">
        <f t="shared" si="3"/>
        <v>42514</v>
      </c>
      <c r="O56" s="21">
        <f t="shared" si="4"/>
        <v>42631</v>
      </c>
      <c r="P56" s="1">
        <f t="shared" si="5"/>
        <v>161</v>
      </c>
      <c r="Q56" s="1">
        <f t="shared" si="6"/>
        <v>117</v>
      </c>
    </row>
    <row r="57" spans="1:17">
      <c r="A57" s="1">
        <v>2016</v>
      </c>
      <c r="B57" s="1" t="s">
        <v>487</v>
      </c>
      <c r="C57" s="1" t="str">
        <f t="shared" si="0"/>
        <v>원교 라-43</v>
      </c>
      <c r="D57" s="1" t="str">
        <f t="shared" si="1"/>
        <v>Tano Red x 새단</v>
      </c>
      <c r="E57" s="1" t="s">
        <v>19</v>
      </c>
      <c r="F57" s="19" t="s">
        <v>229</v>
      </c>
      <c r="G57" s="19" t="s">
        <v>407</v>
      </c>
      <c r="H57" s="19" t="s">
        <v>268</v>
      </c>
      <c r="I57" s="1" t="s">
        <v>24</v>
      </c>
      <c r="J57" s="1" t="s">
        <v>24</v>
      </c>
      <c r="K57" s="1" t="s">
        <v>24</v>
      </c>
      <c r="M57" s="21">
        <f t="shared" si="2"/>
        <v>42467</v>
      </c>
      <c r="N57" s="21">
        <f t="shared" si="3"/>
        <v>42503</v>
      </c>
      <c r="O57" s="21">
        <f t="shared" si="4"/>
        <v>42639</v>
      </c>
      <c r="P57" s="1">
        <f t="shared" si="5"/>
        <v>172</v>
      </c>
      <c r="Q57" s="1">
        <f t="shared" si="6"/>
        <v>136</v>
      </c>
    </row>
    <row r="58" spans="1:17">
      <c r="A58" s="1">
        <v>2016</v>
      </c>
      <c r="B58" s="1" t="s">
        <v>491</v>
      </c>
      <c r="C58" s="1" t="str">
        <f t="shared" si="0"/>
        <v>원교 라-45</v>
      </c>
      <c r="D58" s="1" t="str">
        <f t="shared" si="1"/>
        <v>갑비로 x 캠벨얼리</v>
      </c>
      <c r="E58" s="1" t="s">
        <v>12</v>
      </c>
      <c r="F58" s="19" t="s">
        <v>218</v>
      </c>
      <c r="G58" s="19" t="s">
        <v>203</v>
      </c>
      <c r="H58" s="19" t="s">
        <v>241</v>
      </c>
      <c r="I58" s="1" t="s">
        <v>24</v>
      </c>
      <c r="J58" s="1" t="s">
        <v>31</v>
      </c>
      <c r="K58" s="1" t="s">
        <v>59</v>
      </c>
      <c r="M58" s="21">
        <f t="shared" si="2"/>
        <v>42468</v>
      </c>
      <c r="N58" s="21">
        <f t="shared" si="3"/>
        <v>42515</v>
      </c>
      <c r="O58" s="21">
        <f t="shared" si="4"/>
        <v>42606</v>
      </c>
      <c r="P58" s="1">
        <f t="shared" si="5"/>
        <v>138</v>
      </c>
      <c r="Q58" s="1">
        <f t="shared" si="6"/>
        <v>91</v>
      </c>
    </row>
    <row r="59" spans="1:17">
      <c r="A59" s="1">
        <v>2016</v>
      </c>
      <c r="B59" s="1" t="s">
        <v>491</v>
      </c>
      <c r="C59" s="1" t="str">
        <f t="shared" si="0"/>
        <v>원교 라-45</v>
      </c>
      <c r="D59" s="1" t="str">
        <f t="shared" si="1"/>
        <v>갑비로 x 캠벨얼리</v>
      </c>
      <c r="E59" s="1" t="s">
        <v>13</v>
      </c>
      <c r="F59" s="19" t="s">
        <v>252</v>
      </c>
      <c r="G59" s="19" t="s">
        <v>256</v>
      </c>
      <c r="H59" s="19" t="s">
        <v>298</v>
      </c>
      <c r="I59" s="1" t="s">
        <v>24</v>
      </c>
      <c r="J59" s="1" t="s">
        <v>24</v>
      </c>
      <c r="K59" s="1" t="s">
        <v>24</v>
      </c>
      <c r="M59" s="21">
        <f t="shared" si="2"/>
        <v>42478</v>
      </c>
      <c r="N59" s="21">
        <f t="shared" si="3"/>
        <v>42518</v>
      </c>
      <c r="O59" s="21">
        <f t="shared" si="4"/>
        <v>42608</v>
      </c>
      <c r="P59" s="1">
        <f t="shared" si="5"/>
        <v>130</v>
      </c>
      <c r="Q59" s="1">
        <f t="shared" si="6"/>
        <v>90</v>
      </c>
    </row>
    <row r="60" spans="1:17">
      <c r="A60" s="1">
        <v>2016</v>
      </c>
      <c r="B60" s="1" t="s">
        <v>490</v>
      </c>
      <c r="C60" s="1" t="str">
        <f t="shared" si="0"/>
        <v>원교 라-45</v>
      </c>
      <c r="D60" s="1" t="str">
        <f t="shared" si="1"/>
        <v>갑비로 x 캠벨얼리</v>
      </c>
      <c r="E60" s="1" t="s">
        <v>14</v>
      </c>
      <c r="F60" s="19" t="s">
        <v>205</v>
      </c>
      <c r="G60" s="19" t="s">
        <v>234</v>
      </c>
      <c r="H60" s="19" t="s">
        <v>207</v>
      </c>
      <c r="I60" s="1" t="s">
        <v>31</v>
      </c>
      <c r="J60" s="1" t="s">
        <v>31</v>
      </c>
      <c r="K60" s="1" t="s">
        <v>24</v>
      </c>
      <c r="L60" s="1" t="s">
        <v>489</v>
      </c>
      <c r="M60" s="21">
        <f t="shared" si="2"/>
        <v>42470</v>
      </c>
      <c r="N60" s="21">
        <f t="shared" si="3"/>
        <v>42516</v>
      </c>
      <c r="O60" s="21">
        <f t="shared" si="4"/>
        <v>42612</v>
      </c>
      <c r="P60" s="1">
        <f t="shared" si="5"/>
        <v>142</v>
      </c>
      <c r="Q60" s="1">
        <f t="shared" si="6"/>
        <v>96</v>
      </c>
    </row>
    <row r="61" spans="1:17">
      <c r="A61" s="1">
        <v>2016</v>
      </c>
      <c r="B61" s="1" t="s">
        <v>490</v>
      </c>
      <c r="C61" s="1" t="str">
        <f t="shared" si="0"/>
        <v>원교 라-45</v>
      </c>
      <c r="D61" s="1" t="str">
        <f t="shared" si="1"/>
        <v>갑비로 x 캠벨얼리</v>
      </c>
      <c r="E61" s="1" t="s">
        <v>15</v>
      </c>
      <c r="F61" s="19" t="s">
        <v>195</v>
      </c>
      <c r="G61" s="19" t="s">
        <v>200</v>
      </c>
      <c r="H61" s="19" t="s">
        <v>424</v>
      </c>
      <c r="I61" s="1" t="s">
        <v>31</v>
      </c>
      <c r="J61" s="1" t="s">
        <v>31</v>
      </c>
      <c r="K61" s="1" t="s">
        <v>31</v>
      </c>
      <c r="M61" s="21">
        <f t="shared" si="2"/>
        <v>42477</v>
      </c>
      <c r="N61" s="21">
        <f t="shared" si="3"/>
        <v>42517</v>
      </c>
      <c r="O61" s="21">
        <f t="shared" si="4"/>
        <v>42615</v>
      </c>
      <c r="P61" s="1">
        <f t="shared" si="5"/>
        <v>138</v>
      </c>
      <c r="Q61" s="1">
        <f t="shared" si="6"/>
        <v>98</v>
      </c>
    </row>
    <row r="62" spans="1:17">
      <c r="A62" s="1">
        <v>2016</v>
      </c>
      <c r="B62" s="1" t="s">
        <v>490</v>
      </c>
      <c r="C62" s="1" t="str">
        <f t="shared" si="0"/>
        <v>원교 라-45</v>
      </c>
      <c r="D62" s="1" t="str">
        <f t="shared" si="1"/>
        <v>갑비로 x 캠벨얼리</v>
      </c>
      <c r="E62" s="1" t="s">
        <v>16</v>
      </c>
      <c r="F62" s="19" t="s">
        <v>199</v>
      </c>
      <c r="G62" s="19" t="s">
        <v>226</v>
      </c>
      <c r="H62" s="19" t="s">
        <v>192</v>
      </c>
      <c r="I62" s="1" t="s">
        <v>24</v>
      </c>
      <c r="J62" s="1" t="s">
        <v>94</v>
      </c>
      <c r="K62" s="1" t="s">
        <v>24</v>
      </c>
      <c r="M62" s="21">
        <f t="shared" si="2"/>
        <v>42474</v>
      </c>
      <c r="N62" s="21">
        <f t="shared" si="3"/>
        <v>42514</v>
      </c>
      <c r="O62" s="21">
        <f t="shared" si="4"/>
        <v>42633</v>
      </c>
      <c r="P62" s="1">
        <f t="shared" si="5"/>
        <v>159</v>
      </c>
      <c r="Q62" s="1">
        <f t="shared" si="6"/>
        <v>119</v>
      </c>
    </row>
    <row r="63" spans="1:17">
      <c r="A63" s="1">
        <v>2016</v>
      </c>
      <c r="B63" s="1" t="s">
        <v>490</v>
      </c>
      <c r="C63" s="1" t="str">
        <f t="shared" si="0"/>
        <v>원교 라-45</v>
      </c>
      <c r="D63" s="1" t="str">
        <f t="shared" si="1"/>
        <v>갑비로 x 캠벨얼리</v>
      </c>
      <c r="E63" s="1" t="s">
        <v>17</v>
      </c>
      <c r="F63" s="19" t="s">
        <v>202</v>
      </c>
      <c r="G63" s="19" t="s">
        <v>250</v>
      </c>
      <c r="H63" s="19" t="s">
        <v>501</v>
      </c>
      <c r="I63" s="1" t="s">
        <v>24</v>
      </c>
      <c r="J63" s="1" t="s">
        <v>31</v>
      </c>
      <c r="K63" s="1" t="s">
        <v>24</v>
      </c>
      <c r="L63" s="1" t="s">
        <v>461</v>
      </c>
      <c r="M63" s="21">
        <f t="shared" si="2"/>
        <v>42464</v>
      </c>
      <c r="N63" s="21">
        <f t="shared" si="3"/>
        <v>42512</v>
      </c>
      <c r="O63" s="21">
        <f t="shared" si="4"/>
        <v>42621</v>
      </c>
      <c r="P63" s="1">
        <f t="shared" si="5"/>
        <v>157</v>
      </c>
      <c r="Q63" s="1">
        <f t="shared" si="6"/>
        <v>109</v>
      </c>
    </row>
    <row r="64" spans="1:17">
      <c r="A64" s="1">
        <v>2016</v>
      </c>
      <c r="B64" s="1" t="s">
        <v>490</v>
      </c>
      <c r="C64" s="1" t="str">
        <f t="shared" si="0"/>
        <v>원교 라-45</v>
      </c>
      <c r="D64" s="1" t="str">
        <f t="shared" si="1"/>
        <v>갑비로 x 캠벨얼리</v>
      </c>
      <c r="E64" s="1" t="s">
        <v>19</v>
      </c>
      <c r="F64" s="19" t="s">
        <v>229</v>
      </c>
      <c r="G64" s="19" t="s">
        <v>277</v>
      </c>
      <c r="H64" s="19" t="s">
        <v>288</v>
      </c>
      <c r="I64" s="1" t="s">
        <v>24</v>
      </c>
      <c r="J64" s="1" t="s">
        <v>24</v>
      </c>
      <c r="K64" s="1" t="s">
        <v>24</v>
      </c>
      <c r="L64" s="1" t="s">
        <v>515</v>
      </c>
      <c r="M64" s="21">
        <f t="shared" si="2"/>
        <v>42467</v>
      </c>
      <c r="N64" s="21">
        <f t="shared" si="3"/>
        <v>42505</v>
      </c>
      <c r="O64" s="21">
        <f t="shared" si="4"/>
        <v>42632</v>
      </c>
      <c r="P64" s="1">
        <f t="shared" si="5"/>
        <v>165</v>
      </c>
      <c r="Q64" s="1">
        <f t="shared" si="6"/>
        <v>127</v>
      </c>
    </row>
    <row r="65" spans="1:17">
      <c r="A65" s="1">
        <v>2016</v>
      </c>
      <c r="B65" s="1" t="s">
        <v>493</v>
      </c>
      <c r="C65" s="1" t="str">
        <f t="shared" si="0"/>
        <v>원교 라-46</v>
      </c>
      <c r="D65" s="1" t="str">
        <f t="shared" si="1"/>
        <v>캠벨얼리 x 뉴욕마스캇</v>
      </c>
      <c r="E65" s="1" t="s">
        <v>12</v>
      </c>
      <c r="F65" s="19" t="s">
        <v>218</v>
      </c>
      <c r="G65" s="19" t="s">
        <v>198</v>
      </c>
      <c r="H65" s="19" t="s">
        <v>241</v>
      </c>
      <c r="I65" s="1" t="s">
        <v>24</v>
      </c>
      <c r="J65" s="1" t="s">
        <v>31</v>
      </c>
      <c r="K65" s="1" t="s">
        <v>24</v>
      </c>
      <c r="M65" s="21">
        <f t="shared" si="2"/>
        <v>42468</v>
      </c>
      <c r="N65" s="21">
        <f t="shared" si="3"/>
        <v>42513</v>
      </c>
      <c r="O65" s="21">
        <f t="shared" si="4"/>
        <v>42606</v>
      </c>
      <c r="P65" s="1">
        <f t="shared" si="5"/>
        <v>138</v>
      </c>
      <c r="Q65" s="1">
        <f t="shared" si="6"/>
        <v>93</v>
      </c>
    </row>
    <row r="66" spans="1:17">
      <c r="A66" s="1">
        <v>2016</v>
      </c>
      <c r="B66" s="1" t="s">
        <v>493</v>
      </c>
      <c r="C66" s="1" t="str">
        <f t="shared" si="0"/>
        <v>원교 라-46</v>
      </c>
      <c r="D66" s="1" t="str">
        <f t="shared" si="1"/>
        <v>캠벨얼리 x 뉴욕마스캇</v>
      </c>
      <c r="E66" s="1" t="s">
        <v>13</v>
      </c>
      <c r="F66" s="19" t="s">
        <v>190</v>
      </c>
      <c r="G66" s="19" t="s">
        <v>226</v>
      </c>
      <c r="H66" s="19" t="s">
        <v>207</v>
      </c>
      <c r="I66" s="1" t="s">
        <v>24</v>
      </c>
      <c r="J66" s="1" t="s">
        <v>24</v>
      </c>
      <c r="K66" s="1" t="s">
        <v>24</v>
      </c>
      <c r="M66" s="21">
        <f t="shared" si="2"/>
        <v>42476</v>
      </c>
      <c r="N66" s="21">
        <f t="shared" si="3"/>
        <v>42514</v>
      </c>
      <c r="O66" s="21">
        <f t="shared" si="4"/>
        <v>42612</v>
      </c>
      <c r="P66" s="1">
        <f t="shared" si="5"/>
        <v>136</v>
      </c>
      <c r="Q66" s="1">
        <f t="shared" si="6"/>
        <v>98</v>
      </c>
    </row>
    <row r="67" spans="1:17">
      <c r="A67" s="1">
        <v>2016</v>
      </c>
      <c r="B67" s="1" t="s">
        <v>492</v>
      </c>
      <c r="C67" s="1" t="str">
        <f t="shared" ref="C67:C105" si="7">IFERROR(TRIM(LEFT(B67, FIND("(",B67)-1)), B67)</f>
        <v>원교 라-46</v>
      </c>
      <c r="D67" s="1" t="str">
        <f t="shared" ref="D67:D105" si="8">IFERROR(MID(B67, FIND("(",B67)+1, FIND(")",B67)-FIND("(",B67)-1), "")</f>
        <v>캠벨얼리 x 뉴욕마스캇</v>
      </c>
      <c r="E67" s="1" t="s">
        <v>14</v>
      </c>
      <c r="F67" s="19" t="s">
        <v>205</v>
      </c>
      <c r="G67" s="19" t="s">
        <v>226</v>
      </c>
      <c r="H67" s="19" t="s">
        <v>213</v>
      </c>
      <c r="I67" s="1" t="s">
        <v>31</v>
      </c>
      <c r="J67" s="1" t="s">
        <v>31</v>
      </c>
      <c r="K67" s="1" t="s">
        <v>24</v>
      </c>
      <c r="L67" s="1" t="s">
        <v>516</v>
      </c>
      <c r="M67" s="21">
        <f t="shared" ref="M67:M105" si="9">IF(F67="-","", DATE($A67, LEFT(F67,FIND(".",F67)-1), MID(F67,FIND(".",F67)+1,LEN(F67))))</f>
        <v>42470</v>
      </c>
      <c r="N67" s="21">
        <f t="shared" ref="N67:N105" si="10">IF(G67="-","", DATE($A67, LEFT(G67,FIND(".",G67)-1), MID(G67,FIND(".",G67)+1,LEN(G67))))</f>
        <v>42514</v>
      </c>
      <c r="O67" s="21">
        <f t="shared" ref="O67:O105" si="11">IF(H67="-","", DATE($A67, LEFT(H67,FIND(".",H67)-1), MID(H67,FIND(".",H67)+1,LEN(H67))))</f>
        <v>42613</v>
      </c>
      <c r="P67" s="1">
        <f t="shared" ref="P67:P105" si="12">IF(OR(M67="",O67=""),"", O67-M67)</f>
        <v>143</v>
      </c>
      <c r="Q67" s="1">
        <f t="shared" ref="Q67:Q105" si="13">IF(OR(N67="",O67=""),"", O67-N67)</f>
        <v>99</v>
      </c>
    </row>
    <row r="68" spans="1:17">
      <c r="A68" s="1">
        <v>2016</v>
      </c>
      <c r="B68" s="1" t="s">
        <v>492</v>
      </c>
      <c r="C68" s="1" t="str">
        <f t="shared" si="7"/>
        <v>원교 라-46</v>
      </c>
      <c r="D68" s="1" t="str">
        <f t="shared" si="8"/>
        <v>캠벨얼리 x 뉴욕마스캇</v>
      </c>
      <c r="E68" s="1" t="s">
        <v>15</v>
      </c>
      <c r="F68" s="19" t="s">
        <v>187</v>
      </c>
      <c r="G68" s="19" t="s">
        <v>234</v>
      </c>
      <c r="H68" s="19" t="s">
        <v>217</v>
      </c>
      <c r="I68" s="1" t="s">
        <v>325</v>
      </c>
      <c r="J68" s="1" t="s">
        <v>31</v>
      </c>
      <c r="K68" s="1" t="s">
        <v>31</v>
      </c>
      <c r="L68" s="1" t="s">
        <v>517</v>
      </c>
      <c r="M68" s="21">
        <f t="shared" si="9"/>
        <v>42475</v>
      </c>
      <c r="N68" s="21">
        <f t="shared" si="10"/>
        <v>42516</v>
      </c>
      <c r="O68" s="21">
        <f t="shared" si="11"/>
        <v>42611</v>
      </c>
      <c r="P68" s="1">
        <f t="shared" si="12"/>
        <v>136</v>
      </c>
      <c r="Q68" s="1">
        <f t="shared" si="13"/>
        <v>95</v>
      </c>
    </row>
    <row r="69" spans="1:17">
      <c r="A69" s="1">
        <v>2016</v>
      </c>
      <c r="B69" s="1" t="s">
        <v>492</v>
      </c>
      <c r="C69" s="1" t="str">
        <f t="shared" si="7"/>
        <v>원교 라-46</v>
      </c>
      <c r="D69" s="1" t="str">
        <f t="shared" si="8"/>
        <v>캠벨얼리 x 뉴욕마스캇</v>
      </c>
      <c r="E69" s="1" t="s">
        <v>16</v>
      </c>
      <c r="F69" s="19" t="s">
        <v>199</v>
      </c>
      <c r="G69" s="19" t="s">
        <v>198</v>
      </c>
      <c r="H69" s="19" t="s">
        <v>254</v>
      </c>
      <c r="I69" s="1" t="s">
        <v>24</v>
      </c>
      <c r="J69" s="1" t="s">
        <v>31</v>
      </c>
      <c r="K69" s="1" t="s">
        <v>31</v>
      </c>
      <c r="M69" s="21">
        <f t="shared" si="9"/>
        <v>42474</v>
      </c>
      <c r="N69" s="21">
        <f t="shared" si="10"/>
        <v>42513</v>
      </c>
      <c r="O69" s="21">
        <f t="shared" si="11"/>
        <v>42626</v>
      </c>
      <c r="P69" s="1">
        <f t="shared" si="12"/>
        <v>152</v>
      </c>
      <c r="Q69" s="1">
        <f t="shared" si="13"/>
        <v>113</v>
      </c>
    </row>
    <row r="70" spans="1:17">
      <c r="A70" s="1">
        <v>2016</v>
      </c>
      <c r="B70" s="1" t="s">
        <v>492</v>
      </c>
      <c r="C70" s="1" t="str">
        <f t="shared" si="7"/>
        <v>원교 라-46</v>
      </c>
      <c r="D70" s="1" t="str">
        <f t="shared" si="8"/>
        <v>캠벨얼리 x 뉴욕마스캇</v>
      </c>
      <c r="E70" s="1" t="s">
        <v>17</v>
      </c>
      <c r="F70" s="19" t="s">
        <v>251</v>
      </c>
      <c r="G70" s="19" t="s">
        <v>226</v>
      </c>
      <c r="H70" s="19" t="s">
        <v>262</v>
      </c>
      <c r="I70" s="1" t="s">
        <v>31</v>
      </c>
      <c r="J70" s="1" t="s">
        <v>31</v>
      </c>
      <c r="K70" s="1" t="s">
        <v>24</v>
      </c>
      <c r="M70" s="21">
        <f t="shared" si="9"/>
        <v>42465</v>
      </c>
      <c r="N70" s="21">
        <f t="shared" si="10"/>
        <v>42514</v>
      </c>
      <c r="O70" s="21">
        <f t="shared" si="11"/>
        <v>42618</v>
      </c>
      <c r="P70" s="1">
        <f t="shared" si="12"/>
        <v>153</v>
      </c>
      <c r="Q70" s="1">
        <f t="shared" si="13"/>
        <v>104</v>
      </c>
    </row>
    <row r="71" spans="1:17">
      <c r="A71" s="1">
        <v>2016</v>
      </c>
      <c r="B71" s="1" t="s">
        <v>492</v>
      </c>
      <c r="C71" s="1" t="str">
        <f t="shared" si="7"/>
        <v>원교 라-46</v>
      </c>
      <c r="D71" s="1" t="str">
        <f t="shared" si="8"/>
        <v>캠벨얼리 x 뉴욕마스캇</v>
      </c>
      <c r="E71" s="1" t="s">
        <v>19</v>
      </c>
      <c r="F71" s="19" t="s">
        <v>229</v>
      </c>
      <c r="G71" s="19" t="s">
        <v>285</v>
      </c>
      <c r="H71" s="19" t="s">
        <v>444</v>
      </c>
      <c r="I71" s="1" t="s">
        <v>24</v>
      </c>
      <c r="J71" s="1" t="s">
        <v>24</v>
      </c>
      <c r="K71" s="1" t="s">
        <v>24</v>
      </c>
      <c r="M71" s="21">
        <f t="shared" si="9"/>
        <v>42467</v>
      </c>
      <c r="N71" s="21">
        <f t="shared" si="10"/>
        <v>42501</v>
      </c>
      <c r="O71" s="21">
        <f t="shared" si="11"/>
        <v>42620</v>
      </c>
      <c r="P71" s="1">
        <f t="shared" si="12"/>
        <v>153</v>
      </c>
      <c r="Q71" s="1">
        <f t="shared" si="13"/>
        <v>119</v>
      </c>
    </row>
    <row r="72" spans="1:17">
      <c r="A72" s="1">
        <v>2016</v>
      </c>
      <c r="B72" s="1" t="s">
        <v>498</v>
      </c>
      <c r="C72" s="1" t="str">
        <f t="shared" si="7"/>
        <v>원교 라-47</v>
      </c>
      <c r="D72" s="1" t="str">
        <f t="shared" si="8"/>
        <v>Neomat x Beni Pizztello</v>
      </c>
      <c r="E72" s="1" t="s">
        <v>181</v>
      </c>
      <c r="F72" s="19" t="s">
        <v>210</v>
      </c>
      <c r="G72" s="19" t="s">
        <v>200</v>
      </c>
      <c r="H72" s="19" t="s">
        <v>241</v>
      </c>
      <c r="I72" s="1" t="s">
        <v>24</v>
      </c>
      <c r="J72" s="1" t="s">
        <v>24</v>
      </c>
      <c r="K72" s="1" t="s">
        <v>24</v>
      </c>
      <c r="M72" s="21">
        <f t="shared" si="9"/>
        <v>42472</v>
      </c>
      <c r="N72" s="21">
        <f t="shared" si="10"/>
        <v>42517</v>
      </c>
      <c r="O72" s="21">
        <f t="shared" si="11"/>
        <v>42606</v>
      </c>
      <c r="P72" s="1">
        <f t="shared" si="12"/>
        <v>134</v>
      </c>
      <c r="Q72" s="1">
        <f t="shared" si="13"/>
        <v>89</v>
      </c>
    </row>
    <row r="73" spans="1:17">
      <c r="A73" s="1">
        <v>2016</v>
      </c>
      <c r="B73" s="1" t="s">
        <v>498</v>
      </c>
      <c r="C73" s="1" t="str">
        <f t="shared" si="7"/>
        <v>원교 라-47</v>
      </c>
      <c r="D73" s="1" t="str">
        <f t="shared" si="8"/>
        <v>Neomat x Beni Pizztello</v>
      </c>
      <c r="E73" s="1" t="s">
        <v>13</v>
      </c>
      <c r="F73" s="19" t="s">
        <v>252</v>
      </c>
      <c r="G73" s="19" t="s">
        <v>256</v>
      </c>
      <c r="H73" s="19" t="s">
        <v>186</v>
      </c>
      <c r="I73" s="1" t="s">
        <v>59</v>
      </c>
      <c r="J73" s="1" t="s">
        <v>24</v>
      </c>
      <c r="K73" s="1" t="s">
        <v>59</v>
      </c>
      <c r="M73" s="21">
        <f t="shared" si="9"/>
        <v>42478</v>
      </c>
      <c r="N73" s="21">
        <f t="shared" si="10"/>
        <v>42518</v>
      </c>
      <c r="O73" s="21">
        <f t="shared" si="11"/>
        <v>42628</v>
      </c>
      <c r="P73" s="1">
        <f t="shared" si="12"/>
        <v>150</v>
      </c>
      <c r="Q73" s="1">
        <f t="shared" si="13"/>
        <v>110</v>
      </c>
    </row>
    <row r="74" spans="1:17">
      <c r="A74" s="1">
        <v>2016</v>
      </c>
      <c r="B74" s="1" t="s">
        <v>497</v>
      </c>
      <c r="C74" s="1" t="str">
        <f t="shared" si="7"/>
        <v>원교 라-47</v>
      </c>
      <c r="D74" s="1" t="str">
        <f t="shared" si="8"/>
        <v>Neomat x Beni Pizztello</v>
      </c>
      <c r="E74" s="1" t="s">
        <v>14</v>
      </c>
      <c r="L74" s="1" t="s">
        <v>495</v>
      </c>
      <c r="M74" s="21" t="e">
        <f t="shared" si="9"/>
        <v>#VALUE!</v>
      </c>
      <c r="N74" s="21" t="e">
        <f t="shared" si="10"/>
        <v>#VALUE!</v>
      </c>
      <c r="O74" s="21" t="e">
        <f t="shared" si="11"/>
        <v>#VALUE!</v>
      </c>
      <c r="P74" s="1" t="e">
        <f t="shared" si="12"/>
        <v>#VALUE!</v>
      </c>
      <c r="Q74" s="1" t="e">
        <f t="shared" si="13"/>
        <v>#VALUE!</v>
      </c>
    </row>
    <row r="75" spans="1:17">
      <c r="A75" s="1">
        <v>2016</v>
      </c>
      <c r="B75" s="1" t="s">
        <v>497</v>
      </c>
      <c r="C75" s="1" t="str">
        <f t="shared" si="7"/>
        <v>원교 라-47</v>
      </c>
      <c r="D75" s="1" t="str">
        <f t="shared" si="8"/>
        <v>Neomat x Beni Pizztello</v>
      </c>
      <c r="E75" s="1" t="s">
        <v>15</v>
      </c>
      <c r="F75" s="19" t="s">
        <v>210</v>
      </c>
      <c r="G75" s="19" t="s">
        <v>200</v>
      </c>
      <c r="H75" s="19" t="s">
        <v>501</v>
      </c>
      <c r="I75" s="1" t="s">
        <v>31</v>
      </c>
      <c r="J75" s="1" t="s">
        <v>31</v>
      </c>
      <c r="K75" s="1" t="s">
        <v>24</v>
      </c>
      <c r="L75" s="1" t="s">
        <v>518</v>
      </c>
      <c r="M75" s="21">
        <f t="shared" si="9"/>
        <v>42472</v>
      </c>
      <c r="N75" s="21">
        <f t="shared" si="10"/>
        <v>42517</v>
      </c>
      <c r="O75" s="21">
        <f t="shared" si="11"/>
        <v>42621</v>
      </c>
      <c r="P75" s="1">
        <f t="shared" si="12"/>
        <v>149</v>
      </c>
      <c r="Q75" s="1">
        <f t="shared" si="13"/>
        <v>104</v>
      </c>
    </row>
    <row r="76" spans="1:17">
      <c r="A76" s="1">
        <v>2016</v>
      </c>
      <c r="B76" s="1" t="s">
        <v>497</v>
      </c>
      <c r="C76" s="1" t="str">
        <f t="shared" si="7"/>
        <v>원교 라-47</v>
      </c>
      <c r="D76" s="1" t="str">
        <f t="shared" si="8"/>
        <v>Neomat x Beni Pizztello</v>
      </c>
      <c r="E76" s="1" t="s">
        <v>16</v>
      </c>
      <c r="F76" s="19" t="s">
        <v>195</v>
      </c>
      <c r="G76" s="19" t="s">
        <v>256</v>
      </c>
      <c r="H76" s="19" t="s">
        <v>192</v>
      </c>
      <c r="I76" s="1" t="s">
        <v>24</v>
      </c>
      <c r="J76" s="1" t="s">
        <v>31</v>
      </c>
      <c r="K76" s="1" t="s">
        <v>31</v>
      </c>
      <c r="M76" s="21">
        <f t="shared" si="9"/>
        <v>42477</v>
      </c>
      <c r="N76" s="21">
        <f t="shared" si="10"/>
        <v>42518</v>
      </c>
      <c r="O76" s="21">
        <f t="shared" si="11"/>
        <v>42633</v>
      </c>
      <c r="P76" s="1">
        <f t="shared" si="12"/>
        <v>156</v>
      </c>
      <c r="Q76" s="1">
        <f t="shared" si="13"/>
        <v>115</v>
      </c>
    </row>
    <row r="77" spans="1:17">
      <c r="A77" s="1">
        <v>2016</v>
      </c>
      <c r="B77" s="1" t="s">
        <v>497</v>
      </c>
      <c r="C77" s="1" t="str">
        <f t="shared" si="7"/>
        <v>원교 라-47</v>
      </c>
      <c r="D77" s="1" t="str">
        <f t="shared" si="8"/>
        <v>Neomat x Beni Pizztello</v>
      </c>
      <c r="E77" s="1" t="s">
        <v>17</v>
      </c>
      <c r="F77" s="19" t="s">
        <v>202</v>
      </c>
      <c r="G77" s="19" t="s">
        <v>198</v>
      </c>
      <c r="I77" s="1" t="s">
        <v>24</v>
      </c>
      <c r="J77" s="1" t="s">
        <v>24</v>
      </c>
      <c r="K77" s="1" t="s">
        <v>24</v>
      </c>
      <c r="L77" s="1" t="s">
        <v>383</v>
      </c>
      <c r="M77" s="21">
        <f t="shared" si="9"/>
        <v>42464</v>
      </c>
      <c r="N77" s="21">
        <f t="shared" si="10"/>
        <v>42513</v>
      </c>
      <c r="O77" s="21" t="e">
        <f t="shared" si="11"/>
        <v>#VALUE!</v>
      </c>
      <c r="P77" s="1" t="e">
        <f t="shared" si="12"/>
        <v>#VALUE!</v>
      </c>
      <c r="Q77" s="1" t="e">
        <f t="shared" si="13"/>
        <v>#VALUE!</v>
      </c>
    </row>
    <row r="78" spans="1:17">
      <c r="A78" s="1">
        <v>2016</v>
      </c>
      <c r="B78" s="1" t="s">
        <v>497</v>
      </c>
      <c r="C78" s="1" t="str">
        <f t="shared" si="7"/>
        <v>원교 라-47</v>
      </c>
      <c r="D78" s="1" t="str">
        <f t="shared" si="8"/>
        <v>Neomat x Beni Pizztello</v>
      </c>
      <c r="E78" s="1" t="s">
        <v>19</v>
      </c>
      <c r="F78" s="19" t="s">
        <v>229</v>
      </c>
      <c r="H78" s="19" t="s">
        <v>284</v>
      </c>
      <c r="I78" s="1" t="s">
        <v>24</v>
      </c>
      <c r="J78" s="1" t="s">
        <v>24</v>
      </c>
      <c r="K78" s="1" t="s">
        <v>24</v>
      </c>
      <c r="L78" s="1" t="s">
        <v>483</v>
      </c>
      <c r="M78" s="21">
        <f t="shared" si="9"/>
        <v>42467</v>
      </c>
      <c r="N78" s="21" t="e">
        <f t="shared" si="10"/>
        <v>#VALUE!</v>
      </c>
      <c r="O78" s="21">
        <f t="shared" si="11"/>
        <v>42647</v>
      </c>
      <c r="P78" s="1">
        <f t="shared" si="12"/>
        <v>180</v>
      </c>
      <c r="Q78" s="1" t="e">
        <f t="shared" si="13"/>
        <v>#VALUE!</v>
      </c>
    </row>
    <row r="79" spans="1:17">
      <c r="A79" s="1">
        <v>2016</v>
      </c>
      <c r="B79" s="1" t="s">
        <v>503</v>
      </c>
      <c r="C79" s="1" t="str">
        <f t="shared" si="7"/>
        <v>원교 라-48</v>
      </c>
      <c r="D79" s="1" t="str">
        <f t="shared" si="8"/>
        <v>캠벨얼리 x Kaiji</v>
      </c>
      <c r="E79" s="1" t="s">
        <v>12</v>
      </c>
      <c r="F79" s="19" t="s">
        <v>229</v>
      </c>
      <c r="G79" s="19" t="s">
        <v>200</v>
      </c>
      <c r="H79" s="19" t="s">
        <v>434</v>
      </c>
      <c r="I79" s="1" t="s">
        <v>24</v>
      </c>
      <c r="J79" s="1" t="s">
        <v>24</v>
      </c>
      <c r="K79" s="1" t="s">
        <v>24</v>
      </c>
      <c r="M79" s="21">
        <f t="shared" si="9"/>
        <v>42467</v>
      </c>
      <c r="N79" s="21">
        <f t="shared" si="10"/>
        <v>42517</v>
      </c>
      <c r="O79" s="21">
        <f t="shared" si="11"/>
        <v>42614</v>
      </c>
      <c r="P79" s="1">
        <f t="shared" si="12"/>
        <v>147</v>
      </c>
      <c r="Q79" s="1">
        <f t="shared" si="13"/>
        <v>97</v>
      </c>
    </row>
    <row r="80" spans="1:17">
      <c r="A80" s="1">
        <v>2016</v>
      </c>
      <c r="B80" s="1" t="s">
        <v>503</v>
      </c>
      <c r="C80" s="1" t="str">
        <f t="shared" si="7"/>
        <v>원교 라-48</v>
      </c>
      <c r="D80" s="1" t="str">
        <f t="shared" si="8"/>
        <v>캠벨얼리 x Kaiji</v>
      </c>
      <c r="E80" s="1" t="s">
        <v>13</v>
      </c>
      <c r="F80" s="19" t="s">
        <v>195</v>
      </c>
      <c r="I80" s="1" t="s">
        <v>24</v>
      </c>
      <c r="J80" s="1" t="s">
        <v>24</v>
      </c>
      <c r="K80" s="1" t="s">
        <v>24</v>
      </c>
      <c r="L80" s="1" t="s">
        <v>483</v>
      </c>
      <c r="M80" s="21">
        <f t="shared" si="9"/>
        <v>42477</v>
      </c>
      <c r="N80" s="21" t="e">
        <f t="shared" si="10"/>
        <v>#VALUE!</v>
      </c>
      <c r="O80" s="21" t="e">
        <f t="shared" si="11"/>
        <v>#VALUE!</v>
      </c>
      <c r="P80" s="1" t="e">
        <f t="shared" si="12"/>
        <v>#VALUE!</v>
      </c>
      <c r="Q80" s="1" t="e">
        <f t="shared" si="13"/>
        <v>#VALUE!</v>
      </c>
    </row>
    <row r="81" spans="1:17">
      <c r="A81" s="1">
        <v>2016</v>
      </c>
      <c r="B81" s="1" t="s">
        <v>502</v>
      </c>
      <c r="C81" s="1" t="str">
        <f t="shared" si="7"/>
        <v>원교 라-48</v>
      </c>
      <c r="D81" s="1" t="str">
        <f t="shared" si="8"/>
        <v>캠벨얼리 x Kaiji</v>
      </c>
      <c r="E81" s="1" t="s">
        <v>14</v>
      </c>
      <c r="F81" s="19" t="s">
        <v>218</v>
      </c>
      <c r="G81" s="19" t="s">
        <v>234</v>
      </c>
      <c r="L81" s="1" t="s">
        <v>438</v>
      </c>
      <c r="M81" s="21">
        <f t="shared" si="9"/>
        <v>42468</v>
      </c>
      <c r="N81" s="21">
        <f t="shared" si="10"/>
        <v>42516</v>
      </c>
      <c r="O81" s="21" t="e">
        <f t="shared" si="11"/>
        <v>#VALUE!</v>
      </c>
      <c r="P81" s="1" t="e">
        <f t="shared" si="12"/>
        <v>#VALUE!</v>
      </c>
      <c r="Q81" s="1" t="e">
        <f t="shared" si="13"/>
        <v>#VALUE!</v>
      </c>
    </row>
    <row r="82" spans="1:17">
      <c r="A82" s="1">
        <v>2016</v>
      </c>
      <c r="B82" s="1" t="s">
        <v>502</v>
      </c>
      <c r="C82" s="1" t="str">
        <f t="shared" si="7"/>
        <v>원교 라-48</v>
      </c>
      <c r="D82" s="1" t="str">
        <f t="shared" si="8"/>
        <v>캠벨얼리 x Kaiji</v>
      </c>
      <c r="E82" s="1" t="s">
        <v>15</v>
      </c>
      <c r="F82" s="19" t="s">
        <v>210</v>
      </c>
      <c r="G82" s="19" t="s">
        <v>200</v>
      </c>
      <c r="I82" s="1" t="s">
        <v>325</v>
      </c>
      <c r="J82" s="1" t="s">
        <v>31</v>
      </c>
      <c r="K82" s="1" t="s">
        <v>31</v>
      </c>
      <c r="M82" s="21">
        <f t="shared" si="9"/>
        <v>42472</v>
      </c>
      <c r="N82" s="21">
        <f t="shared" si="10"/>
        <v>42517</v>
      </c>
      <c r="O82" s="21" t="e">
        <f t="shared" si="11"/>
        <v>#VALUE!</v>
      </c>
      <c r="P82" s="1" t="e">
        <f t="shared" si="12"/>
        <v>#VALUE!</v>
      </c>
      <c r="Q82" s="1" t="e">
        <f t="shared" si="13"/>
        <v>#VALUE!</v>
      </c>
    </row>
    <row r="83" spans="1:17">
      <c r="A83" s="1">
        <v>2016</v>
      </c>
      <c r="B83" s="1" t="s">
        <v>502</v>
      </c>
      <c r="C83" s="1" t="str">
        <f t="shared" si="7"/>
        <v>원교 라-48</v>
      </c>
      <c r="D83" s="1" t="str">
        <f t="shared" si="8"/>
        <v>캠벨얼리 x Kaiji</v>
      </c>
      <c r="E83" s="1" t="s">
        <v>16</v>
      </c>
      <c r="F83" s="19" t="s">
        <v>197</v>
      </c>
      <c r="G83" s="19" t="s">
        <v>203</v>
      </c>
      <c r="H83" s="19" t="s">
        <v>254</v>
      </c>
      <c r="I83" s="1" t="s">
        <v>24</v>
      </c>
      <c r="J83" s="1" t="s">
        <v>31</v>
      </c>
      <c r="K83" s="1" t="s">
        <v>31</v>
      </c>
      <c r="L83" s="1" t="s">
        <v>500</v>
      </c>
      <c r="M83" s="21">
        <f t="shared" si="9"/>
        <v>42471</v>
      </c>
      <c r="N83" s="21">
        <f t="shared" si="10"/>
        <v>42515</v>
      </c>
      <c r="O83" s="21">
        <f t="shared" si="11"/>
        <v>42626</v>
      </c>
      <c r="P83" s="1">
        <f t="shared" si="12"/>
        <v>155</v>
      </c>
      <c r="Q83" s="1">
        <f t="shared" si="13"/>
        <v>111</v>
      </c>
    </row>
    <row r="84" spans="1:17">
      <c r="A84" s="1">
        <v>2016</v>
      </c>
      <c r="B84" s="1" t="s">
        <v>502</v>
      </c>
      <c r="C84" s="1" t="str">
        <f t="shared" si="7"/>
        <v>원교 라-48</v>
      </c>
      <c r="D84" s="1" t="str">
        <f t="shared" si="8"/>
        <v>캠벨얼리 x Kaiji</v>
      </c>
      <c r="E84" s="1" t="s">
        <v>17</v>
      </c>
      <c r="F84" s="19" t="s">
        <v>423</v>
      </c>
      <c r="G84" s="19" t="s">
        <v>250</v>
      </c>
      <c r="I84" s="1" t="s">
        <v>24</v>
      </c>
      <c r="J84" s="1" t="s">
        <v>24</v>
      </c>
      <c r="K84" s="1" t="s">
        <v>24</v>
      </c>
      <c r="L84" s="1" t="s">
        <v>438</v>
      </c>
      <c r="M84" s="21">
        <f t="shared" si="9"/>
        <v>42463</v>
      </c>
      <c r="N84" s="21">
        <f t="shared" si="10"/>
        <v>42512</v>
      </c>
      <c r="O84" s="21" t="e">
        <f t="shared" si="11"/>
        <v>#VALUE!</v>
      </c>
      <c r="P84" s="1" t="e">
        <f t="shared" si="12"/>
        <v>#VALUE!</v>
      </c>
      <c r="Q84" s="1" t="e">
        <f t="shared" si="13"/>
        <v>#VALUE!</v>
      </c>
    </row>
    <row r="85" spans="1:17">
      <c r="A85" s="1">
        <v>2016</v>
      </c>
      <c r="B85" s="1" t="s">
        <v>502</v>
      </c>
      <c r="C85" s="1" t="str">
        <f t="shared" si="7"/>
        <v>원교 라-48</v>
      </c>
      <c r="D85" s="1" t="str">
        <f t="shared" si="8"/>
        <v>캠벨얼리 x Kaiji</v>
      </c>
      <c r="E85" s="1" t="s">
        <v>19</v>
      </c>
      <c r="F85" s="19" t="s">
        <v>236</v>
      </c>
      <c r="G85" s="19" t="s">
        <v>277</v>
      </c>
      <c r="H85" s="19" t="s">
        <v>288</v>
      </c>
      <c r="I85" s="1" t="s">
        <v>24</v>
      </c>
      <c r="J85" s="1" t="s">
        <v>24</v>
      </c>
      <c r="K85" s="1" t="s">
        <v>24</v>
      </c>
      <c r="M85" s="21">
        <f t="shared" si="9"/>
        <v>42466</v>
      </c>
      <c r="N85" s="21">
        <f t="shared" si="10"/>
        <v>42505</v>
      </c>
      <c r="O85" s="21">
        <f t="shared" si="11"/>
        <v>42632</v>
      </c>
      <c r="P85" s="1">
        <f t="shared" si="12"/>
        <v>166</v>
      </c>
      <c r="Q85" s="1">
        <f t="shared" si="13"/>
        <v>127</v>
      </c>
    </row>
    <row r="86" spans="1:17">
      <c r="A86" s="1">
        <v>2016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12</v>
      </c>
      <c r="F86" s="19" t="s">
        <v>197</v>
      </c>
      <c r="G86" s="19" t="s">
        <v>198</v>
      </c>
      <c r="H86" s="19" t="s">
        <v>241</v>
      </c>
      <c r="I86" s="1" t="s">
        <v>24</v>
      </c>
      <c r="J86" s="1" t="s">
        <v>24</v>
      </c>
      <c r="K86" s="1" t="s">
        <v>24</v>
      </c>
      <c r="M86" s="21">
        <f t="shared" si="9"/>
        <v>42471</v>
      </c>
      <c r="N86" s="21">
        <f t="shared" si="10"/>
        <v>42513</v>
      </c>
      <c r="O86" s="21">
        <f t="shared" si="11"/>
        <v>42606</v>
      </c>
      <c r="P86" s="1">
        <f t="shared" si="12"/>
        <v>135</v>
      </c>
      <c r="Q86" s="1">
        <f t="shared" si="13"/>
        <v>93</v>
      </c>
    </row>
    <row r="87" spans="1:17">
      <c r="A87" s="1">
        <v>2016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195</v>
      </c>
      <c r="G87" s="19" t="s">
        <v>250</v>
      </c>
      <c r="H87" s="19" t="s">
        <v>212</v>
      </c>
      <c r="I87" s="1" t="s">
        <v>31</v>
      </c>
      <c r="J87" s="1" t="s">
        <v>24</v>
      </c>
      <c r="K87" s="1" t="s">
        <v>31</v>
      </c>
      <c r="M87" s="21">
        <f t="shared" si="9"/>
        <v>42477</v>
      </c>
      <c r="N87" s="21">
        <f t="shared" si="10"/>
        <v>42512</v>
      </c>
      <c r="O87" s="21">
        <f t="shared" si="11"/>
        <v>42607</v>
      </c>
      <c r="P87" s="1">
        <f t="shared" si="12"/>
        <v>130</v>
      </c>
      <c r="Q87" s="1">
        <f t="shared" si="13"/>
        <v>95</v>
      </c>
    </row>
    <row r="88" spans="1:17">
      <c r="A88" s="1">
        <v>2016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137</v>
      </c>
      <c r="G88" s="19" t="s">
        <v>198</v>
      </c>
      <c r="H88" s="19" t="s">
        <v>219</v>
      </c>
      <c r="I88" s="1" t="s">
        <v>24</v>
      </c>
      <c r="J88" s="1" t="s">
        <v>31</v>
      </c>
      <c r="K88" s="1" t="s">
        <v>24</v>
      </c>
      <c r="M88" s="21">
        <f t="shared" si="9"/>
        <v>42468</v>
      </c>
      <c r="N88" s="21">
        <f t="shared" si="10"/>
        <v>42513</v>
      </c>
      <c r="O88" s="21">
        <f t="shared" si="11"/>
        <v>42599</v>
      </c>
      <c r="P88" s="1">
        <f t="shared" si="12"/>
        <v>131</v>
      </c>
      <c r="Q88" s="1">
        <f t="shared" si="13"/>
        <v>86</v>
      </c>
    </row>
    <row r="89" spans="1:17">
      <c r="A89" s="1">
        <v>2016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15</v>
      </c>
      <c r="F89" s="19" t="s">
        <v>210</v>
      </c>
      <c r="G89" s="19" t="s">
        <v>203</v>
      </c>
      <c r="H89" s="19" t="s">
        <v>225</v>
      </c>
      <c r="I89" s="1" t="s">
        <v>31</v>
      </c>
      <c r="J89" s="1" t="s">
        <v>31</v>
      </c>
      <c r="K89" s="1" t="s">
        <v>24</v>
      </c>
      <c r="M89" s="21">
        <f t="shared" si="9"/>
        <v>42472</v>
      </c>
      <c r="N89" s="21">
        <f t="shared" si="10"/>
        <v>42515</v>
      </c>
      <c r="O89" s="21">
        <f t="shared" si="11"/>
        <v>42598</v>
      </c>
      <c r="P89" s="1">
        <f t="shared" si="12"/>
        <v>126</v>
      </c>
      <c r="Q89" s="1">
        <f t="shared" si="13"/>
        <v>83</v>
      </c>
    </row>
    <row r="90" spans="1:17">
      <c r="A90" s="1">
        <v>2016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16</v>
      </c>
      <c r="F90" s="19" t="s">
        <v>205</v>
      </c>
      <c r="G90" s="19" t="s">
        <v>237</v>
      </c>
      <c r="H90" s="19" t="s">
        <v>253</v>
      </c>
      <c r="I90" s="1" t="s">
        <v>24</v>
      </c>
      <c r="J90" s="1" t="s">
        <v>24</v>
      </c>
      <c r="K90" s="1" t="s">
        <v>24</v>
      </c>
      <c r="M90" s="21">
        <f t="shared" si="9"/>
        <v>42470</v>
      </c>
      <c r="N90" s="21">
        <f t="shared" si="10"/>
        <v>42510</v>
      </c>
      <c r="O90" s="21">
        <f t="shared" si="11"/>
        <v>42602</v>
      </c>
      <c r="P90" s="1">
        <f t="shared" si="12"/>
        <v>132</v>
      </c>
      <c r="Q90" s="1">
        <f t="shared" si="13"/>
        <v>92</v>
      </c>
    </row>
    <row r="91" spans="1:17">
      <c r="A91" s="1">
        <v>2016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17</v>
      </c>
      <c r="F91" s="19" t="s">
        <v>202</v>
      </c>
      <c r="G91" s="19" t="s">
        <v>248</v>
      </c>
      <c r="H91" s="19" t="s">
        <v>212</v>
      </c>
      <c r="I91" s="1" t="s">
        <v>24</v>
      </c>
      <c r="J91" s="1" t="s">
        <v>31</v>
      </c>
      <c r="K91" s="1" t="s">
        <v>24</v>
      </c>
      <c r="M91" s="21">
        <f t="shared" si="9"/>
        <v>42464</v>
      </c>
      <c r="N91" s="21">
        <f t="shared" si="10"/>
        <v>42508</v>
      </c>
      <c r="O91" s="21">
        <f t="shared" si="11"/>
        <v>42607</v>
      </c>
      <c r="P91" s="1">
        <f t="shared" si="12"/>
        <v>143</v>
      </c>
      <c r="Q91" s="1">
        <f t="shared" si="13"/>
        <v>99</v>
      </c>
    </row>
    <row r="92" spans="1:17">
      <c r="A92" s="1">
        <v>2016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251</v>
      </c>
      <c r="G92" s="19" t="s">
        <v>285</v>
      </c>
      <c r="H92" s="19" t="s">
        <v>419</v>
      </c>
      <c r="I92" s="1" t="s">
        <v>24</v>
      </c>
      <c r="J92" s="1" t="s">
        <v>24</v>
      </c>
      <c r="K92" s="1" t="s">
        <v>24</v>
      </c>
      <c r="M92" s="21">
        <f t="shared" si="9"/>
        <v>42465</v>
      </c>
      <c r="N92" s="21">
        <f t="shared" si="10"/>
        <v>42501</v>
      </c>
      <c r="O92" s="21">
        <f t="shared" si="11"/>
        <v>42592</v>
      </c>
      <c r="P92" s="1">
        <f t="shared" si="12"/>
        <v>127</v>
      </c>
      <c r="Q92" s="1">
        <f t="shared" si="13"/>
        <v>91</v>
      </c>
    </row>
    <row r="93" spans="1:17">
      <c r="A93" s="1">
        <v>2016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12</v>
      </c>
      <c r="F93" s="19" t="s">
        <v>218</v>
      </c>
      <c r="G93" s="19" t="s">
        <v>200</v>
      </c>
      <c r="H93" s="19" t="s">
        <v>434</v>
      </c>
      <c r="I93" s="1" t="s">
        <v>24</v>
      </c>
      <c r="J93" s="1" t="s">
        <v>24</v>
      </c>
      <c r="K93" s="1" t="s">
        <v>24</v>
      </c>
      <c r="M93" s="21">
        <f t="shared" si="9"/>
        <v>42468</v>
      </c>
      <c r="N93" s="21">
        <f t="shared" si="10"/>
        <v>42517</v>
      </c>
      <c r="O93" s="21">
        <f t="shared" si="11"/>
        <v>42614</v>
      </c>
      <c r="P93" s="1">
        <f t="shared" si="12"/>
        <v>146</v>
      </c>
      <c r="Q93" s="1">
        <f t="shared" si="13"/>
        <v>97</v>
      </c>
    </row>
    <row r="94" spans="1:17">
      <c r="A94" s="1">
        <v>2016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184</v>
      </c>
      <c r="G94" s="19" t="s">
        <v>206</v>
      </c>
      <c r="H94" s="19" t="s">
        <v>310</v>
      </c>
      <c r="I94" s="1" t="s">
        <v>24</v>
      </c>
      <c r="J94" s="1" t="s">
        <v>24</v>
      </c>
      <c r="K94" s="1" t="s">
        <v>24</v>
      </c>
      <c r="M94" s="21">
        <f t="shared" si="9"/>
        <v>42481</v>
      </c>
      <c r="N94" s="21">
        <f t="shared" si="10"/>
        <v>42520</v>
      </c>
      <c r="O94" s="21">
        <f t="shared" si="11"/>
        <v>42623</v>
      </c>
      <c r="P94" s="1">
        <f t="shared" si="12"/>
        <v>142</v>
      </c>
      <c r="Q94" s="1">
        <f t="shared" si="13"/>
        <v>103</v>
      </c>
    </row>
    <row r="95" spans="1:17">
      <c r="A95" s="1">
        <v>2016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218</v>
      </c>
      <c r="G95" s="19" t="s">
        <v>200</v>
      </c>
      <c r="H95" s="19" t="s">
        <v>233</v>
      </c>
      <c r="I95" s="1" t="s">
        <v>24</v>
      </c>
      <c r="J95" s="1" t="s">
        <v>24</v>
      </c>
      <c r="K95" s="1" t="s">
        <v>31</v>
      </c>
      <c r="M95" s="21">
        <f t="shared" si="9"/>
        <v>42468</v>
      </c>
      <c r="N95" s="21">
        <f t="shared" si="10"/>
        <v>42517</v>
      </c>
      <c r="O95" s="21">
        <f t="shared" si="11"/>
        <v>42625</v>
      </c>
      <c r="P95" s="1">
        <f t="shared" si="12"/>
        <v>157</v>
      </c>
      <c r="Q95" s="1">
        <f t="shared" si="13"/>
        <v>108</v>
      </c>
    </row>
    <row r="96" spans="1:17">
      <c r="A96" s="1">
        <v>2016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15</v>
      </c>
      <c r="F96" s="19" t="s">
        <v>190</v>
      </c>
      <c r="G96" s="19" t="s">
        <v>206</v>
      </c>
      <c r="H96" s="19" t="s">
        <v>484</v>
      </c>
      <c r="I96" s="1" t="s">
        <v>24</v>
      </c>
      <c r="J96" s="1" t="s">
        <v>31</v>
      </c>
      <c r="K96" s="1" t="s">
        <v>31</v>
      </c>
      <c r="M96" s="21">
        <f t="shared" si="9"/>
        <v>42476</v>
      </c>
      <c r="N96" s="21">
        <f t="shared" si="10"/>
        <v>42520</v>
      </c>
      <c r="O96" s="21">
        <f t="shared" si="11"/>
        <v>42616</v>
      </c>
      <c r="P96" s="1">
        <f t="shared" si="12"/>
        <v>140</v>
      </c>
      <c r="Q96" s="1">
        <f t="shared" si="13"/>
        <v>96</v>
      </c>
    </row>
    <row r="97" spans="1:17">
      <c r="A97" s="1">
        <v>2016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16</v>
      </c>
      <c r="F97" s="19" t="s">
        <v>190</v>
      </c>
      <c r="G97" s="19" t="s">
        <v>256</v>
      </c>
      <c r="H97" s="19" t="s">
        <v>209</v>
      </c>
      <c r="I97" s="1" t="s">
        <v>24</v>
      </c>
      <c r="J97" s="1" t="s">
        <v>24</v>
      </c>
      <c r="K97" s="1" t="s">
        <v>24</v>
      </c>
      <c r="M97" s="21">
        <f t="shared" si="9"/>
        <v>42476</v>
      </c>
      <c r="N97" s="21">
        <f t="shared" si="10"/>
        <v>42518</v>
      </c>
      <c r="O97" s="21">
        <f t="shared" si="11"/>
        <v>42635</v>
      </c>
      <c r="P97" s="1">
        <f t="shared" si="12"/>
        <v>159</v>
      </c>
      <c r="Q97" s="1">
        <f t="shared" si="13"/>
        <v>117</v>
      </c>
    </row>
    <row r="98" spans="1:17">
      <c r="A98" s="1">
        <v>2016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17</v>
      </c>
      <c r="F98" s="19" t="s">
        <v>218</v>
      </c>
      <c r="G98" s="19" t="s">
        <v>234</v>
      </c>
      <c r="H98" s="19" t="s">
        <v>271</v>
      </c>
      <c r="I98" s="1" t="s">
        <v>24</v>
      </c>
      <c r="J98" s="1" t="s">
        <v>24</v>
      </c>
      <c r="K98" s="1" t="s">
        <v>31</v>
      </c>
      <c r="M98" s="21">
        <f t="shared" si="9"/>
        <v>42468</v>
      </c>
      <c r="N98" s="21">
        <f t="shared" si="10"/>
        <v>42516</v>
      </c>
      <c r="O98" s="21">
        <f t="shared" si="11"/>
        <v>42631</v>
      </c>
      <c r="P98" s="1">
        <f t="shared" si="12"/>
        <v>163</v>
      </c>
      <c r="Q98" s="1">
        <f t="shared" si="13"/>
        <v>115</v>
      </c>
    </row>
    <row r="99" spans="1:17">
      <c r="A99" s="1">
        <v>2016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229</v>
      </c>
      <c r="G99" s="19" t="s">
        <v>277</v>
      </c>
      <c r="H99" s="19" t="s">
        <v>268</v>
      </c>
      <c r="I99" s="1" t="s">
        <v>24</v>
      </c>
      <c r="J99" s="1" t="s">
        <v>24</v>
      </c>
      <c r="K99" s="1" t="s">
        <v>24</v>
      </c>
      <c r="M99" s="21">
        <f t="shared" si="9"/>
        <v>42467</v>
      </c>
      <c r="N99" s="21">
        <f t="shared" si="10"/>
        <v>42505</v>
      </c>
      <c r="O99" s="21">
        <f t="shared" si="11"/>
        <v>42639</v>
      </c>
      <c r="P99" s="1">
        <f t="shared" si="12"/>
        <v>172</v>
      </c>
      <c r="Q99" s="1">
        <f t="shared" si="13"/>
        <v>134</v>
      </c>
    </row>
    <row r="100" spans="1:17">
      <c r="A100" s="1">
        <v>2016</v>
      </c>
      <c r="B100" s="1" t="s">
        <v>522</v>
      </c>
      <c r="C100" s="1" t="str">
        <f t="shared" si="7"/>
        <v>Sheridan</v>
      </c>
      <c r="D100" s="1" t="str">
        <f t="shared" si="8"/>
        <v>대조</v>
      </c>
      <c r="E100" s="1" t="s">
        <v>12</v>
      </c>
      <c r="F100" s="19" t="s">
        <v>197</v>
      </c>
      <c r="G100" s="19" t="s">
        <v>203</v>
      </c>
      <c r="H100" s="19" t="s">
        <v>289</v>
      </c>
      <c r="I100" s="1" t="s">
        <v>24</v>
      </c>
      <c r="J100" s="1" t="s">
        <v>24</v>
      </c>
      <c r="K100" s="1" t="s">
        <v>24</v>
      </c>
      <c r="M100" s="21">
        <f t="shared" si="9"/>
        <v>42471</v>
      </c>
      <c r="N100" s="21">
        <f t="shared" si="10"/>
        <v>42515</v>
      </c>
      <c r="O100" s="21">
        <f t="shared" si="11"/>
        <v>42648</v>
      </c>
      <c r="P100" s="1">
        <f t="shared" si="12"/>
        <v>177</v>
      </c>
      <c r="Q100" s="1">
        <f t="shared" si="13"/>
        <v>133</v>
      </c>
    </row>
    <row r="101" spans="1:17">
      <c r="A101" s="1">
        <v>2016</v>
      </c>
      <c r="B101" s="1" t="s">
        <v>522</v>
      </c>
      <c r="C101" s="1" t="str">
        <f t="shared" si="7"/>
        <v>Sheridan</v>
      </c>
      <c r="D101" s="1" t="str">
        <f t="shared" si="8"/>
        <v>대조</v>
      </c>
      <c r="E101" s="1" t="s">
        <v>14</v>
      </c>
      <c r="F101" s="19" t="s">
        <v>210</v>
      </c>
      <c r="G101" s="19" t="s">
        <v>234</v>
      </c>
      <c r="H101" s="19" t="s">
        <v>520</v>
      </c>
      <c r="I101" s="1" t="s">
        <v>24</v>
      </c>
      <c r="J101" s="1" t="s">
        <v>24</v>
      </c>
      <c r="K101" s="1" t="s">
        <v>31</v>
      </c>
      <c r="M101" s="21">
        <f t="shared" si="9"/>
        <v>42472</v>
      </c>
      <c r="N101" s="21">
        <f t="shared" si="10"/>
        <v>42516</v>
      </c>
      <c r="O101" s="21">
        <f t="shared" si="11"/>
        <v>42649</v>
      </c>
      <c r="P101" s="1">
        <f t="shared" si="12"/>
        <v>177</v>
      </c>
      <c r="Q101" s="1">
        <f t="shared" si="13"/>
        <v>133</v>
      </c>
    </row>
    <row r="102" spans="1:17">
      <c r="A102" s="1">
        <v>2016</v>
      </c>
      <c r="B102" s="1" t="s">
        <v>522</v>
      </c>
      <c r="C102" s="1" t="str">
        <f t="shared" si="7"/>
        <v>Sheridan</v>
      </c>
      <c r="D102" s="1" t="str">
        <f t="shared" si="8"/>
        <v>대조</v>
      </c>
      <c r="E102" s="1" t="s">
        <v>15</v>
      </c>
      <c r="F102" s="19" t="s">
        <v>187</v>
      </c>
      <c r="G102" s="19" t="s">
        <v>256</v>
      </c>
      <c r="I102" s="1" t="s">
        <v>31</v>
      </c>
      <c r="J102" s="1" t="s">
        <v>31</v>
      </c>
      <c r="K102" s="1" t="s">
        <v>31</v>
      </c>
      <c r="L102" s="1" t="s">
        <v>438</v>
      </c>
      <c r="M102" s="21">
        <f t="shared" si="9"/>
        <v>42475</v>
      </c>
      <c r="N102" s="21">
        <f t="shared" si="10"/>
        <v>42518</v>
      </c>
      <c r="O102" s="21" t="e">
        <f t="shared" si="11"/>
        <v>#VALUE!</v>
      </c>
      <c r="P102" s="1" t="e">
        <f t="shared" si="12"/>
        <v>#VALUE!</v>
      </c>
      <c r="Q102" s="1" t="e">
        <f t="shared" si="13"/>
        <v>#VALUE!</v>
      </c>
    </row>
    <row r="103" spans="1:17">
      <c r="A103" s="1">
        <v>2016</v>
      </c>
      <c r="B103" s="1" t="s">
        <v>522</v>
      </c>
      <c r="C103" s="1" t="str">
        <f t="shared" si="7"/>
        <v>Sheridan</v>
      </c>
      <c r="D103" s="1" t="str">
        <f t="shared" si="8"/>
        <v>대조</v>
      </c>
      <c r="E103" s="1" t="s">
        <v>16</v>
      </c>
      <c r="F103" s="19" t="s">
        <v>190</v>
      </c>
      <c r="G103" s="19" t="s">
        <v>200</v>
      </c>
      <c r="H103" s="19" t="s">
        <v>284</v>
      </c>
      <c r="I103" s="1" t="s">
        <v>24</v>
      </c>
      <c r="J103" s="1" t="s">
        <v>24</v>
      </c>
      <c r="K103" s="1" t="s">
        <v>24</v>
      </c>
      <c r="L103" s="1" t="s">
        <v>519</v>
      </c>
      <c r="M103" s="21">
        <f t="shared" si="9"/>
        <v>42476</v>
      </c>
      <c r="N103" s="21">
        <f t="shared" si="10"/>
        <v>42517</v>
      </c>
      <c r="O103" s="21">
        <f t="shared" si="11"/>
        <v>42647</v>
      </c>
      <c r="P103" s="1">
        <f t="shared" si="12"/>
        <v>171</v>
      </c>
      <c r="Q103" s="1">
        <f t="shared" si="13"/>
        <v>130</v>
      </c>
    </row>
    <row r="104" spans="1:17">
      <c r="A104" s="1">
        <v>2016</v>
      </c>
      <c r="B104" s="1" t="s">
        <v>522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202</v>
      </c>
      <c r="I104" s="1" t="s">
        <v>31</v>
      </c>
      <c r="J104" s="1" t="s">
        <v>31</v>
      </c>
      <c r="K104" s="1" t="s">
        <v>31</v>
      </c>
      <c r="L104" s="1" t="s">
        <v>521</v>
      </c>
      <c r="M104" s="21">
        <f t="shared" si="9"/>
        <v>42464</v>
      </c>
      <c r="N104" s="21" t="e">
        <f t="shared" si="10"/>
        <v>#VALUE!</v>
      </c>
      <c r="O104" s="21" t="e">
        <f t="shared" si="11"/>
        <v>#VALUE!</v>
      </c>
      <c r="P104" s="1" t="e">
        <f t="shared" si="12"/>
        <v>#VALUE!</v>
      </c>
      <c r="Q104" s="1" t="e">
        <f t="shared" si="13"/>
        <v>#VALUE!</v>
      </c>
    </row>
    <row r="105" spans="1:17">
      <c r="A105" s="1">
        <v>2016</v>
      </c>
      <c r="B105" s="1" t="s">
        <v>522</v>
      </c>
      <c r="C105" s="1" t="str">
        <f t="shared" si="7"/>
        <v>Sheridan</v>
      </c>
      <c r="D105" s="1" t="str">
        <f t="shared" si="8"/>
        <v>대조</v>
      </c>
      <c r="E105" s="1" t="s">
        <v>19</v>
      </c>
      <c r="F105" s="19" t="s">
        <v>229</v>
      </c>
      <c r="G105" s="19" t="s">
        <v>277</v>
      </c>
      <c r="H105" s="19" t="s">
        <v>520</v>
      </c>
      <c r="I105" s="1" t="s">
        <v>24</v>
      </c>
      <c r="J105" s="1" t="s">
        <v>24</v>
      </c>
      <c r="K105" s="1" t="s">
        <v>24</v>
      </c>
      <c r="M105" s="21">
        <f t="shared" si="9"/>
        <v>42467</v>
      </c>
      <c r="N105" s="21">
        <f t="shared" si="10"/>
        <v>42505</v>
      </c>
      <c r="O105" s="21">
        <f t="shared" si="11"/>
        <v>42649</v>
      </c>
      <c r="P105" s="1">
        <f t="shared" si="12"/>
        <v>182</v>
      </c>
      <c r="Q105" s="1">
        <f t="shared" si="13"/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2013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defult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박정선</dc:creator>
  <cp:lastModifiedBy>박정선</cp:lastModifiedBy>
  <dcterms:created xsi:type="dcterms:W3CDTF">2025-09-15T05:31:47Z</dcterms:created>
  <dcterms:modified xsi:type="dcterms:W3CDTF">2025-10-19T12:03:12Z</dcterms:modified>
</cp:coreProperties>
</file>